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  <externalReference r:id="rId64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L99" i="73"/>
  <c r="K99"/>
  <c r="J99"/>
  <c r="I99"/>
  <c r="G99"/>
  <c r="F99"/>
  <c r="E99"/>
  <c r="D99"/>
  <c r="S98"/>
  <c r="D98" i="28" s="1"/>
  <c r="R98" i="73"/>
  <c r="D98" i="29" s="1"/>
  <c r="Q98" i="73"/>
  <c r="D98" i="26" s="1"/>
  <c r="P98" i="73"/>
  <c r="T98" s="1"/>
  <c r="M98"/>
  <c r="H98"/>
  <c r="S97"/>
  <c r="D97" i="28" s="1"/>
  <c r="R97" i="73"/>
  <c r="D97" i="29" s="1"/>
  <c r="Q97" i="73"/>
  <c r="D97" i="26" s="1"/>
  <c r="P97" i="73"/>
  <c r="M97"/>
  <c r="H97"/>
  <c r="S96"/>
  <c r="D96" i="28" s="1"/>
  <c r="R96" i="73"/>
  <c r="D96" i="29" s="1"/>
  <c r="Q96" i="73"/>
  <c r="D96" i="26" s="1"/>
  <c r="P96" i="73"/>
  <c r="T96" s="1"/>
  <c r="M96"/>
  <c r="H96"/>
  <c r="S95"/>
  <c r="D95" i="28" s="1"/>
  <c r="R95" i="73"/>
  <c r="D95" i="29" s="1"/>
  <c r="Q95" i="73"/>
  <c r="D95" i="26" s="1"/>
  <c r="P95" i="73"/>
  <c r="D95" i="24" s="1"/>
  <c r="M95" i="73"/>
  <c r="H95"/>
  <c r="S94"/>
  <c r="D94" i="28" s="1"/>
  <c r="R94" i="73"/>
  <c r="D94" i="29" s="1"/>
  <c r="Q94" i="73"/>
  <c r="D94" i="26" s="1"/>
  <c r="P94" i="73"/>
  <c r="T94" s="1"/>
  <c r="M94"/>
  <c r="H94"/>
  <c r="S93"/>
  <c r="D93" i="28" s="1"/>
  <c r="R93" i="73"/>
  <c r="D93" i="29" s="1"/>
  <c r="Q93" i="73"/>
  <c r="D93" i="26" s="1"/>
  <c r="P93" i="73"/>
  <c r="M93"/>
  <c r="H93"/>
  <c r="S92"/>
  <c r="D92" i="28" s="1"/>
  <c r="R92" i="73"/>
  <c r="D92" i="29" s="1"/>
  <c r="Q92" i="73"/>
  <c r="D92" i="26" s="1"/>
  <c r="P92" i="73"/>
  <c r="T92" s="1"/>
  <c r="M92"/>
  <c r="H92"/>
  <c r="S91"/>
  <c r="D91" i="28" s="1"/>
  <c r="R91" i="73"/>
  <c r="D91" i="29" s="1"/>
  <c r="Q91" i="73"/>
  <c r="D91" i="26" s="1"/>
  <c r="P91" i="73"/>
  <c r="D91" i="24" s="1"/>
  <c r="M91" i="73"/>
  <c r="H91"/>
  <c r="S90"/>
  <c r="D90" i="28" s="1"/>
  <c r="R90" i="73"/>
  <c r="D90" i="29" s="1"/>
  <c r="Q90" i="73"/>
  <c r="D90" i="26" s="1"/>
  <c r="P90" i="73"/>
  <c r="T90" s="1"/>
  <c r="M90"/>
  <c r="H90"/>
  <c r="S89"/>
  <c r="D89" i="28" s="1"/>
  <c r="R89" i="73"/>
  <c r="D89" i="29" s="1"/>
  <c r="Q89" i="73"/>
  <c r="D89" i="26" s="1"/>
  <c r="P89" i="73"/>
  <c r="M89"/>
  <c r="H89"/>
  <c r="S88"/>
  <c r="D88" i="28" s="1"/>
  <c r="R88" i="73"/>
  <c r="D88" i="29" s="1"/>
  <c r="Q88" i="73"/>
  <c r="D88" i="26" s="1"/>
  <c r="P88" i="73"/>
  <c r="T88" s="1"/>
  <c r="M88"/>
  <c r="H88"/>
  <c r="S87"/>
  <c r="D87" i="28" s="1"/>
  <c r="R87" i="73"/>
  <c r="D87" i="29" s="1"/>
  <c r="Q87" i="73"/>
  <c r="D87" i="26" s="1"/>
  <c r="P87" i="73"/>
  <c r="D87" i="24" s="1"/>
  <c r="M87" i="73"/>
  <c r="H87"/>
  <c r="S86"/>
  <c r="D86" i="28" s="1"/>
  <c r="R86" i="73"/>
  <c r="D86" i="29" s="1"/>
  <c r="Q86" i="73"/>
  <c r="D86" i="26" s="1"/>
  <c r="P86" i="73"/>
  <c r="T86" s="1"/>
  <c r="M86"/>
  <c r="H86"/>
  <c r="S85"/>
  <c r="D85" i="28" s="1"/>
  <c r="R85" i="73"/>
  <c r="D85" i="29" s="1"/>
  <c r="Q85" i="73"/>
  <c r="D85" i="26" s="1"/>
  <c r="P85" i="73"/>
  <c r="M85"/>
  <c r="H85"/>
  <c r="S84"/>
  <c r="D84" i="28" s="1"/>
  <c r="R84" i="73"/>
  <c r="D84" i="29" s="1"/>
  <c r="Q84" i="73"/>
  <c r="D84" i="26" s="1"/>
  <c r="P84" i="73"/>
  <c r="T84" s="1"/>
  <c r="M84"/>
  <c r="H84"/>
  <c r="S83"/>
  <c r="D83" i="28" s="1"/>
  <c r="R83" i="73"/>
  <c r="D83" i="29" s="1"/>
  <c r="Q83" i="73"/>
  <c r="D83" i="26" s="1"/>
  <c r="P83" i="73"/>
  <c r="T83" s="1"/>
  <c r="M83"/>
  <c r="H83"/>
  <c r="S82"/>
  <c r="D82" i="28" s="1"/>
  <c r="R82" i="73"/>
  <c r="D82" i="29" s="1"/>
  <c r="Q82" i="73"/>
  <c r="D82" i="26" s="1"/>
  <c r="P82" i="73"/>
  <c r="M82"/>
  <c r="H82"/>
  <c r="S81"/>
  <c r="D81" i="28" s="1"/>
  <c r="R81" i="73"/>
  <c r="D81" i="29" s="1"/>
  <c r="Q81" i="73"/>
  <c r="D81" i="26" s="1"/>
  <c r="P81" i="73"/>
  <c r="D81" i="24" s="1"/>
  <c r="M81" i="73"/>
  <c r="H81"/>
  <c r="S80"/>
  <c r="D80" i="28" s="1"/>
  <c r="R80" i="73"/>
  <c r="D80" i="29" s="1"/>
  <c r="Q80" i="73"/>
  <c r="D80" i="26" s="1"/>
  <c r="P80" i="73"/>
  <c r="T80" s="1"/>
  <c r="M80"/>
  <c r="H80"/>
  <c r="S79"/>
  <c r="D79" i="28" s="1"/>
  <c r="R79" i="73"/>
  <c r="D79" i="29" s="1"/>
  <c r="Q79" i="73"/>
  <c r="D79" i="26" s="1"/>
  <c r="P79" i="73"/>
  <c r="D79" i="24" s="1"/>
  <c r="M79" i="73"/>
  <c r="H79"/>
  <c r="S78"/>
  <c r="D78" i="28" s="1"/>
  <c r="R78" i="73"/>
  <c r="D78" i="29" s="1"/>
  <c r="Q78" i="73"/>
  <c r="D78" i="26" s="1"/>
  <c r="P78" i="73"/>
  <c r="T78" s="1"/>
  <c r="M78"/>
  <c r="H78"/>
  <c r="S77"/>
  <c r="D77" i="28" s="1"/>
  <c r="R77" i="73"/>
  <c r="D77" i="29" s="1"/>
  <c r="Q77" i="73"/>
  <c r="D77" i="26" s="1"/>
  <c r="P77" i="73"/>
  <c r="D77" i="24" s="1"/>
  <c r="M77" i="73"/>
  <c r="H77"/>
  <c r="S76"/>
  <c r="D76" i="28" s="1"/>
  <c r="R76" i="73"/>
  <c r="D76" i="29" s="1"/>
  <c r="Q76" i="73"/>
  <c r="D76" i="26" s="1"/>
  <c r="P76" i="73"/>
  <c r="T76" s="1"/>
  <c r="M76"/>
  <c r="H76"/>
  <c r="S75"/>
  <c r="D75" i="28" s="1"/>
  <c r="R75" i="73"/>
  <c r="D75" i="29" s="1"/>
  <c r="Q75" i="73"/>
  <c r="D75" i="26" s="1"/>
  <c r="P75" i="73"/>
  <c r="D75" i="24" s="1"/>
  <c r="M75" i="73"/>
  <c r="H75"/>
  <c r="S74"/>
  <c r="D74" i="28" s="1"/>
  <c r="R74" i="73"/>
  <c r="D74" i="29" s="1"/>
  <c r="Q74" i="73"/>
  <c r="D74" i="26" s="1"/>
  <c r="P74" i="73"/>
  <c r="T74" s="1"/>
  <c r="M74"/>
  <c r="H74"/>
  <c r="S73"/>
  <c r="D73" i="28" s="1"/>
  <c r="R73" i="73"/>
  <c r="D73" i="29" s="1"/>
  <c r="Q73" i="73"/>
  <c r="D73" i="26" s="1"/>
  <c r="P73" i="73"/>
  <c r="D73" i="24" s="1"/>
  <c r="M73" i="73"/>
  <c r="H73"/>
  <c r="S72"/>
  <c r="D72" i="28" s="1"/>
  <c r="R72" i="73"/>
  <c r="D72" i="29" s="1"/>
  <c r="Q72" i="73"/>
  <c r="D72" i="26" s="1"/>
  <c r="P72" i="73"/>
  <c r="T72" s="1"/>
  <c r="M72"/>
  <c r="H72"/>
  <c r="S71"/>
  <c r="D71" i="28" s="1"/>
  <c r="R71" i="73"/>
  <c r="D71" i="29" s="1"/>
  <c r="Q71" i="73"/>
  <c r="D71" i="26" s="1"/>
  <c r="P71" i="73"/>
  <c r="D71" i="24" s="1"/>
  <c r="M71" i="73"/>
  <c r="H71"/>
  <c r="S70"/>
  <c r="D70" i="28" s="1"/>
  <c r="R70" i="73"/>
  <c r="D70" i="29" s="1"/>
  <c r="Q70" i="73"/>
  <c r="D70" i="26" s="1"/>
  <c r="P70" i="73"/>
  <c r="T70" s="1"/>
  <c r="M70"/>
  <c r="H70"/>
  <c r="S69"/>
  <c r="D69" i="28" s="1"/>
  <c r="R69" i="73"/>
  <c r="D69" i="29" s="1"/>
  <c r="Q69" i="73"/>
  <c r="D69" i="26" s="1"/>
  <c r="P69" i="73"/>
  <c r="D69" i="24" s="1"/>
  <c r="M69" i="73"/>
  <c r="H69"/>
  <c r="S68"/>
  <c r="D68" i="28" s="1"/>
  <c r="R68" i="73"/>
  <c r="D68" i="29" s="1"/>
  <c r="Q68" i="73"/>
  <c r="D68" i="26" s="1"/>
  <c r="P68" i="73"/>
  <c r="T68" s="1"/>
  <c r="M68"/>
  <c r="H68"/>
  <c r="S67"/>
  <c r="D67" i="28" s="1"/>
  <c r="R67" i="73"/>
  <c r="D67" i="29" s="1"/>
  <c r="Q67" i="73"/>
  <c r="D67" i="26" s="1"/>
  <c r="P67" i="73"/>
  <c r="D67" i="24" s="1"/>
  <c r="M67" i="73"/>
  <c r="H67"/>
  <c r="S66"/>
  <c r="D66" i="28" s="1"/>
  <c r="R66" i="73"/>
  <c r="D66" i="29" s="1"/>
  <c r="Q66" i="73"/>
  <c r="D66" i="26" s="1"/>
  <c r="P66" i="73"/>
  <c r="T66" s="1"/>
  <c r="M66"/>
  <c r="H66"/>
  <c r="S65"/>
  <c r="D65" i="28" s="1"/>
  <c r="R65" i="73"/>
  <c r="D65" i="29" s="1"/>
  <c r="Q65" i="73"/>
  <c r="D65" i="26" s="1"/>
  <c r="P65" i="73"/>
  <c r="D65" i="24" s="1"/>
  <c r="M65" i="73"/>
  <c r="H65"/>
  <c r="S64"/>
  <c r="D64" i="28" s="1"/>
  <c r="R64" i="73"/>
  <c r="D64" i="29" s="1"/>
  <c r="Q64" i="73"/>
  <c r="D64" i="26" s="1"/>
  <c r="P64" i="73"/>
  <c r="T64" s="1"/>
  <c r="M64"/>
  <c r="H64"/>
  <c r="S63"/>
  <c r="D63" i="28" s="1"/>
  <c r="R63" i="73"/>
  <c r="D63" i="29" s="1"/>
  <c r="Q63" i="73"/>
  <c r="D63" i="26" s="1"/>
  <c r="P63" i="73"/>
  <c r="D63" i="24" s="1"/>
  <c r="M63" i="73"/>
  <c r="H63"/>
  <c r="S62"/>
  <c r="D62" i="28" s="1"/>
  <c r="R62" i="73"/>
  <c r="D62" i="29" s="1"/>
  <c r="Q62" i="73"/>
  <c r="D62" i="26" s="1"/>
  <c r="P62" i="73"/>
  <c r="T62" s="1"/>
  <c r="M62"/>
  <c r="H62"/>
  <c r="S61"/>
  <c r="D61" i="28" s="1"/>
  <c r="R61" i="73"/>
  <c r="D61" i="29" s="1"/>
  <c r="Q61" i="73"/>
  <c r="D61" i="26" s="1"/>
  <c r="P61" i="73"/>
  <c r="D61" i="24" s="1"/>
  <c r="M61" i="73"/>
  <c r="H61"/>
  <c r="S60"/>
  <c r="D60" i="28" s="1"/>
  <c r="R60" i="73"/>
  <c r="D60" i="29" s="1"/>
  <c r="Q60" i="73"/>
  <c r="D60" i="26" s="1"/>
  <c r="P60" i="73"/>
  <c r="T60" s="1"/>
  <c r="M60"/>
  <c r="H60"/>
  <c r="S59"/>
  <c r="D59" i="28" s="1"/>
  <c r="R59" i="73"/>
  <c r="D59" i="29" s="1"/>
  <c r="Q59" i="73"/>
  <c r="D59" i="26" s="1"/>
  <c r="P59" i="73"/>
  <c r="D59" i="24" s="1"/>
  <c r="M59" i="73"/>
  <c r="H59"/>
  <c r="S58"/>
  <c r="D58" i="28" s="1"/>
  <c r="R58" i="73"/>
  <c r="D58" i="29" s="1"/>
  <c r="Q58" i="73"/>
  <c r="D58" i="26" s="1"/>
  <c r="P58" i="73"/>
  <c r="T58" s="1"/>
  <c r="M58"/>
  <c r="H58"/>
  <c r="S57"/>
  <c r="D57" i="28" s="1"/>
  <c r="R57" i="73"/>
  <c r="D57" i="29" s="1"/>
  <c r="Q57" i="73"/>
  <c r="D57" i="26" s="1"/>
  <c r="P57" i="73"/>
  <c r="D57" i="24" s="1"/>
  <c r="M57" i="73"/>
  <c r="H57"/>
  <c r="S56"/>
  <c r="D56" i="28" s="1"/>
  <c r="R56" i="73"/>
  <c r="D56" i="29" s="1"/>
  <c r="Q56" i="73"/>
  <c r="D56" i="26" s="1"/>
  <c r="P56" i="73"/>
  <c r="T56" s="1"/>
  <c r="M56"/>
  <c r="H56"/>
  <c r="S55"/>
  <c r="D55" i="28" s="1"/>
  <c r="R55" i="73"/>
  <c r="D55" i="29" s="1"/>
  <c r="Q55" i="73"/>
  <c r="D55" i="26" s="1"/>
  <c r="P55" i="73"/>
  <c r="D55" i="24" s="1"/>
  <c r="M55" i="73"/>
  <c r="H55"/>
  <c r="S54"/>
  <c r="D54" i="28" s="1"/>
  <c r="R54" i="73"/>
  <c r="D54" i="29" s="1"/>
  <c r="Q54" i="73"/>
  <c r="D54" i="26" s="1"/>
  <c r="P54" i="73"/>
  <c r="T54" s="1"/>
  <c r="M54"/>
  <c r="H54"/>
  <c r="S53"/>
  <c r="D53" i="28" s="1"/>
  <c r="R53" i="73"/>
  <c r="D53" i="29" s="1"/>
  <c r="Q53" i="73"/>
  <c r="D53" i="26" s="1"/>
  <c r="P53" i="73"/>
  <c r="D53" i="24" s="1"/>
  <c r="M53" i="73"/>
  <c r="H53"/>
  <c r="S52"/>
  <c r="D52" i="28" s="1"/>
  <c r="R52" i="73"/>
  <c r="D52" i="29" s="1"/>
  <c r="Q52" i="73"/>
  <c r="D52" i="26" s="1"/>
  <c r="P52" i="73"/>
  <c r="T52" s="1"/>
  <c r="M52"/>
  <c r="H52"/>
  <c r="S51"/>
  <c r="D51" i="28" s="1"/>
  <c r="R51" i="73"/>
  <c r="D51" i="29" s="1"/>
  <c r="Q51" i="73"/>
  <c r="D51" i="26" s="1"/>
  <c r="P51" i="73"/>
  <c r="D51" i="24" s="1"/>
  <c r="M51" i="73"/>
  <c r="H51"/>
  <c r="S50"/>
  <c r="D50" i="28" s="1"/>
  <c r="R50" i="73"/>
  <c r="D50" i="29" s="1"/>
  <c r="Q50" i="73"/>
  <c r="D50" i="26" s="1"/>
  <c r="P50" i="73"/>
  <c r="T50" s="1"/>
  <c r="M50"/>
  <c r="H50"/>
  <c r="S49"/>
  <c r="D49" i="28" s="1"/>
  <c r="R49" i="73"/>
  <c r="D49" i="29" s="1"/>
  <c r="Q49" i="73"/>
  <c r="D49" i="26" s="1"/>
  <c r="P49" i="73"/>
  <c r="D49" i="24" s="1"/>
  <c r="M49" i="73"/>
  <c r="H49"/>
  <c r="S48"/>
  <c r="D48" i="28" s="1"/>
  <c r="R48" i="73"/>
  <c r="D48" i="29" s="1"/>
  <c r="Q48" i="73"/>
  <c r="D48" i="26" s="1"/>
  <c r="P48" i="73"/>
  <c r="T48" s="1"/>
  <c r="M48"/>
  <c r="H48"/>
  <c r="S47"/>
  <c r="D47" i="28" s="1"/>
  <c r="R47" i="73"/>
  <c r="D47" i="29" s="1"/>
  <c r="Q47" i="73"/>
  <c r="D47" i="26" s="1"/>
  <c r="P47" i="73"/>
  <c r="D47" i="24" s="1"/>
  <c r="M47" i="73"/>
  <c r="H47"/>
  <c r="S46"/>
  <c r="D46" i="28" s="1"/>
  <c r="R46" i="73"/>
  <c r="D46" i="29" s="1"/>
  <c r="Q46" i="73"/>
  <c r="D46" i="26" s="1"/>
  <c r="P46" i="73"/>
  <c r="T46" s="1"/>
  <c r="M46"/>
  <c r="H46"/>
  <c r="S45"/>
  <c r="D45" i="28" s="1"/>
  <c r="R45" i="73"/>
  <c r="D45" i="29" s="1"/>
  <c r="Q45" i="73"/>
  <c r="D45" i="26" s="1"/>
  <c r="P45" i="73"/>
  <c r="D45" i="24" s="1"/>
  <c r="M45" i="73"/>
  <c r="H45"/>
  <c r="S44"/>
  <c r="D44" i="28" s="1"/>
  <c r="R44" i="73"/>
  <c r="D44" i="29" s="1"/>
  <c r="Q44" i="73"/>
  <c r="D44" i="26" s="1"/>
  <c r="P44" i="73"/>
  <c r="T44" s="1"/>
  <c r="M44"/>
  <c r="H44"/>
  <c r="S43"/>
  <c r="D43" i="28" s="1"/>
  <c r="R43" i="73"/>
  <c r="D43" i="29" s="1"/>
  <c r="Q43" i="73"/>
  <c r="D43" i="26" s="1"/>
  <c r="P43" i="73"/>
  <c r="D43" i="24" s="1"/>
  <c r="M43" i="73"/>
  <c r="H43"/>
  <c r="S42"/>
  <c r="D42" i="28" s="1"/>
  <c r="R42" i="73"/>
  <c r="D42" i="29" s="1"/>
  <c r="Q42" i="73"/>
  <c r="D42" i="26" s="1"/>
  <c r="P42" i="73"/>
  <c r="T42" s="1"/>
  <c r="M42"/>
  <c r="H42"/>
  <c r="S41"/>
  <c r="D41" i="28" s="1"/>
  <c r="R41" i="73"/>
  <c r="D41" i="29" s="1"/>
  <c r="Q41" i="73"/>
  <c r="D41" i="26" s="1"/>
  <c r="P41" i="73"/>
  <c r="D41" i="24" s="1"/>
  <c r="M41" i="73"/>
  <c r="H41"/>
  <c r="S40"/>
  <c r="D40" i="28" s="1"/>
  <c r="R40" i="73"/>
  <c r="D40" i="29" s="1"/>
  <c r="Q40" i="73"/>
  <c r="D40" i="26" s="1"/>
  <c r="P40" i="73"/>
  <c r="T40" s="1"/>
  <c r="M40"/>
  <c r="H40"/>
  <c r="S39"/>
  <c r="D39" i="28" s="1"/>
  <c r="R39" i="73"/>
  <c r="D39" i="29" s="1"/>
  <c r="Q39" i="73"/>
  <c r="D39" i="26" s="1"/>
  <c r="P39" i="73"/>
  <c r="D39" i="24" s="1"/>
  <c r="M39" i="73"/>
  <c r="H39"/>
  <c r="S38"/>
  <c r="D38" i="28" s="1"/>
  <c r="R38" i="73"/>
  <c r="D38" i="29" s="1"/>
  <c r="Q38" i="73"/>
  <c r="D38" i="26" s="1"/>
  <c r="P38" i="73"/>
  <c r="M38"/>
  <c r="H38"/>
  <c r="S37"/>
  <c r="D37" i="28" s="1"/>
  <c r="R37" i="73"/>
  <c r="D37" i="29" s="1"/>
  <c r="Q37" i="73"/>
  <c r="D37" i="26" s="1"/>
  <c r="P37" i="73"/>
  <c r="T37" s="1"/>
  <c r="M37"/>
  <c r="H37"/>
  <c r="S36"/>
  <c r="D36" i="28" s="1"/>
  <c r="R36" i="73"/>
  <c r="D36" i="29" s="1"/>
  <c r="Q36" i="73"/>
  <c r="D36" i="26" s="1"/>
  <c r="P36" i="73"/>
  <c r="D36" i="24" s="1"/>
  <c r="M36" i="73"/>
  <c r="H36"/>
  <c r="S35"/>
  <c r="D35" i="28" s="1"/>
  <c r="R35" i="73"/>
  <c r="D35" i="29" s="1"/>
  <c r="Q35" i="73"/>
  <c r="D35" i="26" s="1"/>
  <c r="P35" i="73"/>
  <c r="T35" s="1"/>
  <c r="M35"/>
  <c r="H35"/>
  <c r="S34"/>
  <c r="D34" i="28" s="1"/>
  <c r="R34" i="73"/>
  <c r="D34" i="29" s="1"/>
  <c r="Q34" i="73"/>
  <c r="D34" i="26" s="1"/>
  <c r="P34" i="73"/>
  <c r="M34"/>
  <c r="H34"/>
  <c r="S33"/>
  <c r="D33" i="28" s="1"/>
  <c r="R33" i="73"/>
  <c r="D33" i="29" s="1"/>
  <c r="Q33" i="73"/>
  <c r="D33" i="26" s="1"/>
  <c r="P33" i="73"/>
  <c r="T33" s="1"/>
  <c r="M33"/>
  <c r="H33"/>
  <c r="S32"/>
  <c r="D32" i="28" s="1"/>
  <c r="R32" i="73"/>
  <c r="D32" i="29" s="1"/>
  <c r="Q32" i="73"/>
  <c r="D32" i="26" s="1"/>
  <c r="P32" i="73"/>
  <c r="D32" i="24" s="1"/>
  <c r="M32" i="73"/>
  <c r="H32"/>
  <c r="S31"/>
  <c r="D31" i="28" s="1"/>
  <c r="R31" i="73"/>
  <c r="D31" i="29" s="1"/>
  <c r="Q31" i="73"/>
  <c r="D31" i="26" s="1"/>
  <c r="P31" i="73"/>
  <c r="T31" s="1"/>
  <c r="M31"/>
  <c r="H31"/>
  <c r="S30"/>
  <c r="D30" i="28" s="1"/>
  <c r="R30" i="73"/>
  <c r="D30" i="29" s="1"/>
  <c r="Q30" i="73"/>
  <c r="D30" i="26" s="1"/>
  <c r="P30" i="73"/>
  <c r="M30"/>
  <c r="H30"/>
  <c r="S29"/>
  <c r="D29" i="28" s="1"/>
  <c r="R29" i="73"/>
  <c r="D29" i="29" s="1"/>
  <c r="Q29" i="73"/>
  <c r="D29" i="26" s="1"/>
  <c r="P29" i="73"/>
  <c r="T29" s="1"/>
  <c r="M29"/>
  <c r="H29"/>
  <c r="S28"/>
  <c r="D28" i="28" s="1"/>
  <c r="R28" i="73"/>
  <c r="D28" i="29" s="1"/>
  <c r="Q28" i="73"/>
  <c r="D28" i="26" s="1"/>
  <c r="P28" i="73"/>
  <c r="D28" i="24" s="1"/>
  <c r="M28" i="73"/>
  <c r="H28"/>
  <c r="S27"/>
  <c r="D27" i="28" s="1"/>
  <c r="R27" i="73"/>
  <c r="D27" i="29" s="1"/>
  <c r="Q27" i="73"/>
  <c r="D27" i="26" s="1"/>
  <c r="P27" i="73"/>
  <c r="T27" s="1"/>
  <c r="M27"/>
  <c r="H27"/>
  <c r="S26"/>
  <c r="D26" i="28" s="1"/>
  <c r="R26" i="73"/>
  <c r="D26" i="29" s="1"/>
  <c r="Q26" i="73"/>
  <c r="D26" i="26" s="1"/>
  <c r="P26" i="73"/>
  <c r="M26"/>
  <c r="H26"/>
  <c r="S25"/>
  <c r="D25" i="28" s="1"/>
  <c r="R25" i="73"/>
  <c r="D25" i="29" s="1"/>
  <c r="Q25" i="73"/>
  <c r="D25" i="26" s="1"/>
  <c r="P25" i="73"/>
  <c r="M25"/>
  <c r="H25"/>
  <c r="S24"/>
  <c r="D24" i="28" s="1"/>
  <c r="R24" i="73"/>
  <c r="D24" i="29" s="1"/>
  <c r="Q24" i="73"/>
  <c r="D24" i="26" s="1"/>
  <c r="P24" i="73"/>
  <c r="T24" s="1"/>
  <c r="M24"/>
  <c r="H24"/>
  <c r="S23"/>
  <c r="D23" i="28" s="1"/>
  <c r="R23" i="73"/>
  <c r="D23" i="29" s="1"/>
  <c r="Q23" i="73"/>
  <c r="D23" i="26" s="1"/>
  <c r="P23" i="73"/>
  <c r="D23" i="24" s="1"/>
  <c r="M23" i="73"/>
  <c r="H23"/>
  <c r="S22"/>
  <c r="D22" i="28" s="1"/>
  <c r="R22" i="73"/>
  <c r="D22" i="29" s="1"/>
  <c r="Q22" i="73"/>
  <c r="D22" i="26" s="1"/>
  <c r="P22" i="73"/>
  <c r="M22"/>
  <c r="H22"/>
  <c r="S21"/>
  <c r="D21" i="28" s="1"/>
  <c r="R21" i="73"/>
  <c r="D21" i="29" s="1"/>
  <c r="Q21" i="73"/>
  <c r="D21" i="26" s="1"/>
  <c r="P21" i="73"/>
  <c r="M21"/>
  <c r="H21"/>
  <c r="S20"/>
  <c r="D20" i="28" s="1"/>
  <c r="R20" i="73"/>
  <c r="D20" i="29" s="1"/>
  <c r="Q20" i="73"/>
  <c r="D20" i="26" s="1"/>
  <c r="P20" i="73"/>
  <c r="T20" s="1"/>
  <c r="M20"/>
  <c r="H20"/>
  <c r="S19"/>
  <c r="D19" i="28" s="1"/>
  <c r="R19" i="73"/>
  <c r="D19" i="29" s="1"/>
  <c r="Q19" i="73"/>
  <c r="D19" i="26" s="1"/>
  <c r="P19" i="73"/>
  <c r="D19" i="24" s="1"/>
  <c r="M19" i="73"/>
  <c r="H19"/>
  <c r="S18"/>
  <c r="D18" i="28" s="1"/>
  <c r="R18" i="73"/>
  <c r="D18" i="29" s="1"/>
  <c r="Q18" i="73"/>
  <c r="D18" i="26" s="1"/>
  <c r="P18" i="73"/>
  <c r="T18" s="1"/>
  <c r="M18"/>
  <c r="H18"/>
  <c r="S17"/>
  <c r="D17" i="28" s="1"/>
  <c r="R17" i="73"/>
  <c r="D17" i="29" s="1"/>
  <c r="Q17" i="73"/>
  <c r="D17" i="26" s="1"/>
  <c r="P17" i="73"/>
  <c r="M17"/>
  <c r="H17"/>
  <c r="S16"/>
  <c r="D16" i="28" s="1"/>
  <c r="R16" i="73"/>
  <c r="D16" i="29" s="1"/>
  <c r="Q16" i="73"/>
  <c r="D16" i="26" s="1"/>
  <c r="P16" i="73"/>
  <c r="T16" s="1"/>
  <c r="M16"/>
  <c r="H16"/>
  <c r="S15"/>
  <c r="D15" i="28" s="1"/>
  <c r="R15" i="73"/>
  <c r="D15" i="29" s="1"/>
  <c r="Q15" i="73"/>
  <c r="D15" i="26" s="1"/>
  <c r="P15" i="73"/>
  <c r="D15" i="24" s="1"/>
  <c r="M15" i="73"/>
  <c r="H15"/>
  <c r="S14"/>
  <c r="D14" i="28" s="1"/>
  <c r="R14" i="73"/>
  <c r="D14" i="29" s="1"/>
  <c r="Q14" i="73"/>
  <c r="D14" i="26" s="1"/>
  <c r="P14" i="73"/>
  <c r="T14" s="1"/>
  <c r="M14"/>
  <c r="H14"/>
  <c r="S13"/>
  <c r="D13" i="28" s="1"/>
  <c r="R13" i="73"/>
  <c r="D13" i="29" s="1"/>
  <c r="Q13" i="73"/>
  <c r="D13" i="26" s="1"/>
  <c r="P13" i="73"/>
  <c r="M13"/>
  <c r="H13"/>
  <c r="S12"/>
  <c r="D12" i="28" s="1"/>
  <c r="R12" i="73"/>
  <c r="D12" i="29" s="1"/>
  <c r="Q12" i="73"/>
  <c r="D12" i="26" s="1"/>
  <c r="P12" i="73"/>
  <c r="T12" s="1"/>
  <c r="M12"/>
  <c r="H12"/>
  <c r="S11"/>
  <c r="D11" i="28" s="1"/>
  <c r="R11" i="73"/>
  <c r="D11" i="29" s="1"/>
  <c r="Q11" i="73"/>
  <c r="D11" i="26" s="1"/>
  <c r="P11" i="73"/>
  <c r="D11" i="24" s="1"/>
  <c r="M11" i="73"/>
  <c r="H11"/>
  <c r="S10"/>
  <c r="D10" i="28" s="1"/>
  <c r="R10" i="73"/>
  <c r="D10" i="29" s="1"/>
  <c r="Q10" i="73"/>
  <c r="D10" i="26" s="1"/>
  <c r="P10" i="73"/>
  <c r="T10" s="1"/>
  <c r="M10"/>
  <c r="H10"/>
  <c r="S9"/>
  <c r="D9" i="28" s="1"/>
  <c r="R9" i="73"/>
  <c r="D9" i="29" s="1"/>
  <c r="Q9" i="73"/>
  <c r="D9" i="26" s="1"/>
  <c r="P9" i="73"/>
  <c r="M9"/>
  <c r="H9"/>
  <c r="S8"/>
  <c r="D8" i="28" s="1"/>
  <c r="R8" i="73"/>
  <c r="D8" i="29" s="1"/>
  <c r="Q8" i="73"/>
  <c r="D8" i="26" s="1"/>
  <c r="P8" i="73"/>
  <c r="T8" s="1"/>
  <c r="M8"/>
  <c r="H8"/>
  <c r="S7"/>
  <c r="D7" i="28" s="1"/>
  <c r="R7" i="73"/>
  <c r="D7" i="29" s="1"/>
  <c r="Q7" i="73"/>
  <c r="D7" i="26" s="1"/>
  <c r="P7" i="73"/>
  <c r="T7" s="1"/>
  <c r="M7"/>
  <c r="H7"/>
  <c r="B7"/>
  <c r="B8" s="1"/>
  <c r="S6"/>
  <c r="D6" i="28" s="1"/>
  <c r="R6" i="73"/>
  <c r="D6" i="29" s="1"/>
  <c r="Q6" i="73"/>
  <c r="D6" i="26" s="1"/>
  <c r="P6" i="73"/>
  <c r="M6"/>
  <c r="H6"/>
  <c r="C6"/>
  <c r="B6"/>
  <c r="S5"/>
  <c r="D5" i="28" s="1"/>
  <c r="R5" i="73"/>
  <c r="D5" i="29" s="1"/>
  <c r="Q5" i="73"/>
  <c r="D5" i="26" s="1"/>
  <c r="P5" i="73"/>
  <c r="M5"/>
  <c r="H5"/>
  <c r="C5"/>
  <c r="B5"/>
  <c r="S4"/>
  <c r="D4" i="28" s="1"/>
  <c r="R4" i="73"/>
  <c r="D4" i="29" s="1"/>
  <c r="Q4" i="73"/>
  <c r="D4" i="26" s="1"/>
  <c r="P4" i="73"/>
  <c r="D4" i="24" s="1"/>
  <c r="M4" i="73"/>
  <c r="H4"/>
  <c r="C4"/>
  <c r="B4"/>
  <c r="S3"/>
  <c r="S99" s="1"/>
  <c r="R3"/>
  <c r="R99" s="1"/>
  <c r="Q3"/>
  <c r="D3" i="26" s="1"/>
  <c r="P3" i="73"/>
  <c r="D3" i="24" s="1"/>
  <c r="M3" i="73"/>
  <c r="M99" s="1"/>
  <c r="H3"/>
  <c r="H99" s="1"/>
  <c r="C3"/>
  <c r="A1"/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T22" i="73" l="1"/>
  <c r="T26"/>
  <c r="T39"/>
  <c r="D83" i="24"/>
  <c r="D35"/>
  <c r="D31"/>
  <c r="D27"/>
  <c r="D7"/>
  <c r="D3" i="29"/>
  <c r="D3" i="28"/>
  <c r="D99" s="1"/>
  <c r="T82" i="73"/>
  <c r="D96" i="24"/>
  <c r="D92"/>
  <c r="D88"/>
  <c r="D84"/>
  <c r="D80"/>
  <c r="D76"/>
  <c r="D72"/>
  <c r="D68"/>
  <c r="D64"/>
  <c r="D60"/>
  <c r="D56"/>
  <c r="D52"/>
  <c r="D48"/>
  <c r="D44"/>
  <c r="D40"/>
  <c r="D24"/>
  <c r="D20"/>
  <c r="D16"/>
  <c r="D12"/>
  <c r="D8"/>
  <c r="Q99" i="73"/>
  <c r="T4"/>
  <c r="T5"/>
  <c r="T6"/>
  <c r="T9"/>
  <c r="T11"/>
  <c r="T13"/>
  <c r="T15"/>
  <c r="T17"/>
  <c r="T19"/>
  <c r="T21"/>
  <c r="T23"/>
  <c r="T25"/>
  <c r="T36"/>
  <c r="T38"/>
  <c r="T85"/>
  <c r="T87"/>
  <c r="T89"/>
  <c r="T91"/>
  <c r="T93"/>
  <c r="T95"/>
  <c r="T97"/>
  <c r="D97" i="24"/>
  <c r="D93"/>
  <c r="D89"/>
  <c r="D85"/>
  <c r="D37"/>
  <c r="D33"/>
  <c r="D29"/>
  <c r="D25"/>
  <c r="D21"/>
  <c r="D17"/>
  <c r="D13"/>
  <c r="D9"/>
  <c r="D5"/>
  <c r="P99" i="73"/>
  <c r="T99" s="1"/>
  <c r="T3"/>
  <c r="T28"/>
  <c r="T30"/>
  <c r="T32"/>
  <c r="T34"/>
  <c r="T41"/>
  <c r="T43"/>
  <c r="T45"/>
  <c r="T47"/>
  <c r="T49"/>
  <c r="T51"/>
  <c r="T53"/>
  <c r="T55"/>
  <c r="T57"/>
  <c r="T59"/>
  <c r="T61"/>
  <c r="T63"/>
  <c r="T65"/>
  <c r="T67"/>
  <c r="T69"/>
  <c r="T71"/>
  <c r="T73"/>
  <c r="T75"/>
  <c r="T77"/>
  <c r="T79"/>
  <c r="T81"/>
  <c r="D98" i="24"/>
  <c r="D94"/>
  <c r="D90"/>
  <c r="D86"/>
  <c r="D82"/>
  <c r="D78"/>
  <c r="D74"/>
  <c r="D70"/>
  <c r="D66"/>
  <c r="D62"/>
  <c r="D58"/>
  <c r="D54"/>
  <c r="D50"/>
  <c r="D46"/>
  <c r="D42"/>
  <c r="D38"/>
  <c r="D34"/>
  <c r="D30"/>
  <c r="D26"/>
  <c r="D22"/>
  <c r="D18"/>
  <c r="D14"/>
  <c r="D10"/>
  <c r="D6"/>
  <c r="B9" i="73"/>
  <c r="C8"/>
  <c r="C7"/>
  <c r="DJ99" i="1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B10" i="73" l="1"/>
  <c r="C9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BM99" i="14"/>
  <c r="B11" i="73"/>
  <c r="C10"/>
  <c r="AO99" i="24"/>
  <c r="AL99"/>
  <c r="AB69" i="61"/>
  <c r="AB8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B4" i="56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F72"/>
  <c r="U71"/>
  <c r="U70"/>
  <c r="N70"/>
  <c r="F70"/>
  <c r="U69"/>
  <c r="U68"/>
  <c r="N68"/>
  <c r="F68"/>
  <c r="U67"/>
  <c r="U66"/>
  <c r="N66"/>
  <c r="F66"/>
  <c r="U65"/>
  <c r="U64"/>
  <c r="F64"/>
  <c r="U63"/>
  <c r="U62"/>
  <c r="N62"/>
  <c r="F62"/>
  <c r="U61"/>
  <c r="U60"/>
  <c r="N60"/>
  <c r="F60"/>
  <c r="U59"/>
  <c r="U58"/>
  <c r="N58"/>
  <c r="F58"/>
  <c r="U57"/>
  <c r="U56"/>
  <c r="F56"/>
  <c r="U55"/>
  <c r="U54"/>
  <c r="N54"/>
  <c r="F54"/>
  <c r="U53"/>
  <c r="U52"/>
  <c r="N52"/>
  <c r="F52"/>
  <c r="U51"/>
  <c r="U50"/>
  <c r="N50"/>
  <c r="F50"/>
  <c r="U49"/>
  <c r="U48"/>
  <c r="F48"/>
  <c r="U47"/>
  <c r="U46"/>
  <c r="N46"/>
  <c r="F46"/>
  <c r="U45"/>
  <c r="U44"/>
  <c r="N44"/>
  <c r="F44"/>
  <c r="U43"/>
  <c r="U42"/>
  <c r="N42"/>
  <c r="F42"/>
  <c r="U41"/>
  <c r="U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75" i="61" l="1"/>
  <c r="F73"/>
  <c r="F71"/>
  <c r="F69"/>
  <c r="F67"/>
  <c r="F65"/>
  <c r="F63"/>
  <c r="F61"/>
  <c r="F59"/>
  <c r="F57"/>
  <c r="F55"/>
  <c r="F53"/>
  <c r="F51"/>
  <c r="F49"/>
  <c r="F47"/>
  <c r="F45"/>
  <c r="F43"/>
  <c r="F41"/>
  <c r="F37"/>
  <c r="F35"/>
  <c r="F31"/>
  <c r="F29"/>
  <c r="F27"/>
  <c r="F23"/>
  <c r="F21"/>
  <c r="F19"/>
  <c r="F15"/>
  <c r="F13"/>
  <c r="F11"/>
  <c r="F7"/>
  <c r="F97" i="62"/>
  <c r="F95"/>
  <c r="F93"/>
  <c r="F91"/>
  <c r="F89"/>
  <c r="F87"/>
  <c r="F85"/>
  <c r="F83"/>
  <c r="F81"/>
  <c r="F79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F5"/>
  <c r="C99" i="63"/>
  <c r="F97"/>
  <c r="F95"/>
  <c r="F93"/>
  <c r="F91"/>
  <c r="F87"/>
  <c r="F85"/>
  <c r="F83"/>
  <c r="F81"/>
  <c r="F79"/>
  <c r="F75"/>
  <c r="F73"/>
  <c r="F71"/>
  <c r="F69"/>
  <c r="F67"/>
  <c r="F65"/>
  <c r="F63"/>
  <c r="F61"/>
  <c r="F59"/>
  <c r="F57"/>
  <c r="F53"/>
  <c r="F51"/>
  <c r="F47"/>
  <c r="F45"/>
  <c r="F41"/>
  <c r="F39"/>
  <c r="F37"/>
  <c r="F35"/>
  <c r="F31"/>
  <c r="F29"/>
  <c r="F27"/>
  <c r="F25"/>
  <c r="F23"/>
  <c r="F21"/>
  <c r="F19"/>
  <c r="F17"/>
  <c r="F15"/>
  <c r="F13"/>
  <c r="F9"/>
  <c r="F7"/>
  <c r="F5"/>
  <c r="B12" i="73"/>
  <c r="C11"/>
  <c r="B99" i="58"/>
  <c r="B99" i="61"/>
  <c r="F29" i="56"/>
  <c r="F5" i="61"/>
  <c r="F5" i="56"/>
  <c r="B99"/>
  <c r="N72" i="61"/>
  <c r="F49" i="63"/>
  <c r="B99"/>
  <c r="F77" i="62"/>
  <c r="F97" i="56"/>
  <c r="F79"/>
  <c r="C99"/>
  <c r="F95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N52"/>
  <c r="O52" s="1"/>
  <c r="N55"/>
  <c r="N56"/>
  <c r="N59"/>
  <c r="N60"/>
  <c r="O60" s="1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N82"/>
  <c r="O82" s="1"/>
  <c r="N85"/>
  <c r="O85" s="1"/>
  <c r="N86"/>
  <c r="N89"/>
  <c r="N90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V32"/>
  <c r="V47"/>
  <c r="V59"/>
  <c r="V31"/>
  <c r="V43"/>
  <c r="O43"/>
  <c r="O87"/>
  <c r="V87"/>
  <c r="V98"/>
  <c r="O98"/>
  <c r="V10" i="56"/>
  <c r="O10"/>
  <c r="V19"/>
  <c r="O19"/>
  <c r="V26"/>
  <c r="O26"/>
  <c r="V35"/>
  <c r="O35"/>
  <c r="V42"/>
  <c r="O42"/>
  <c r="V51"/>
  <c r="O51"/>
  <c r="E99" i="55"/>
  <c r="N8"/>
  <c r="F9"/>
  <c r="I99"/>
  <c r="M99"/>
  <c r="G10"/>
  <c r="N12"/>
  <c r="F13"/>
  <c r="O14"/>
  <c r="G26"/>
  <c r="N28"/>
  <c r="F29"/>
  <c r="O30"/>
  <c r="V38"/>
  <c r="G42"/>
  <c r="N44"/>
  <c r="F45"/>
  <c r="O46"/>
  <c r="V54"/>
  <c r="G58"/>
  <c r="N60"/>
  <c r="O60" s="1"/>
  <c r="F61"/>
  <c r="O80"/>
  <c r="O13" i="56"/>
  <c r="O29"/>
  <c r="O57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4"/>
  <c r="O54"/>
  <c r="V59"/>
  <c r="V62"/>
  <c r="O62"/>
  <c r="V67"/>
  <c r="V70"/>
  <c r="O70"/>
  <c r="V75"/>
  <c r="V78"/>
  <c r="O78"/>
  <c r="V83"/>
  <c r="V86"/>
  <c r="V91"/>
  <c r="V94"/>
  <c r="O17" i="55"/>
  <c r="V17"/>
  <c r="V28"/>
  <c r="V90"/>
  <c r="V95"/>
  <c r="V11" i="56"/>
  <c r="O11"/>
  <c r="V18"/>
  <c r="O18"/>
  <c r="V27"/>
  <c r="O27"/>
  <c r="V32"/>
  <c r="V34"/>
  <c r="O34"/>
  <c r="V43"/>
  <c r="O43"/>
  <c r="V50"/>
  <c r="O50"/>
  <c r="B99" i="55"/>
  <c r="F3"/>
  <c r="K99"/>
  <c r="O3"/>
  <c r="F5"/>
  <c r="G18"/>
  <c r="N20"/>
  <c r="O20" s="1"/>
  <c r="F21"/>
  <c r="G34"/>
  <c r="O35"/>
  <c r="N36"/>
  <c r="F37"/>
  <c r="G50"/>
  <c r="O51"/>
  <c r="N52"/>
  <c r="F53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30"/>
  <c r="O30"/>
  <c r="V39"/>
  <c r="O39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N56"/>
  <c r="O63"/>
  <c r="O71"/>
  <c r="V25" i="58"/>
  <c r="O41"/>
  <c r="V89"/>
  <c r="V63" i="55"/>
  <c r="V67"/>
  <c r="V71"/>
  <c r="V75"/>
  <c r="V79"/>
  <c r="V83"/>
  <c r="G3" i="56"/>
  <c r="V68"/>
  <c r="B99" i="57"/>
  <c r="F3"/>
  <c r="K99"/>
  <c r="N82"/>
  <c r="F83"/>
  <c r="V92"/>
  <c r="F97"/>
  <c r="C99" i="58"/>
  <c r="I99"/>
  <c r="M99"/>
  <c r="N4"/>
  <c r="F5"/>
  <c r="N12"/>
  <c r="F13"/>
  <c r="N20"/>
  <c r="F21"/>
  <c r="V50"/>
  <c r="O66"/>
  <c r="V82"/>
  <c r="V76" i="55"/>
  <c r="V92"/>
  <c r="F3" i="56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N3" i="57"/>
  <c r="V33" i="58"/>
  <c r="V49"/>
  <c r="V65"/>
  <c r="O81"/>
  <c r="V97"/>
  <c r="N3" i="56"/>
  <c r="G88" i="57"/>
  <c r="N90"/>
  <c r="F91"/>
  <c r="K99" i="58"/>
  <c r="U99"/>
  <c r="F9"/>
  <c r="F17"/>
  <c r="V26"/>
  <c r="O26"/>
  <c r="V42"/>
  <c r="O42"/>
  <c r="V58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B13" i="73" l="1"/>
  <c r="C12"/>
  <c r="V96" i="55"/>
  <c r="V64"/>
  <c r="O68"/>
  <c r="V16"/>
  <c r="O24" i="56"/>
  <c r="O40" i="55"/>
  <c r="V84"/>
  <c r="O56" i="56"/>
  <c r="O56" i="55"/>
  <c r="O19"/>
  <c r="O28"/>
  <c r="O12"/>
  <c r="O80" i="56"/>
  <c r="O88"/>
  <c r="O72"/>
  <c r="O64"/>
  <c r="O44"/>
  <c r="V88" i="55"/>
  <c r="V72"/>
  <c r="O52"/>
  <c r="O36"/>
  <c r="O44"/>
  <c r="O48" i="56"/>
  <c r="O30" i="58"/>
  <c r="O82" i="55"/>
  <c r="O93" i="58"/>
  <c r="V61"/>
  <c r="O89" i="56"/>
  <c r="O81"/>
  <c r="O38" i="55"/>
  <c r="O86" i="56"/>
  <c r="O25"/>
  <c r="O45" i="58"/>
  <c r="V77"/>
  <c r="O9"/>
  <c r="O48" i="57"/>
  <c r="O64"/>
  <c r="O97" i="58"/>
  <c r="O68" i="56"/>
  <c r="O45"/>
  <c r="O9"/>
  <c r="O27" i="55"/>
  <c r="O4"/>
  <c r="E99" i="56"/>
  <c r="G8"/>
  <c r="V8" s="1"/>
  <c r="O96"/>
  <c r="O87"/>
  <c r="O71"/>
  <c r="O67"/>
  <c r="O63"/>
  <c r="O90" i="55"/>
  <c r="O62"/>
  <c r="O11"/>
  <c r="O90" i="56"/>
  <c r="O40"/>
  <c r="O28"/>
  <c r="G4"/>
  <c r="V4" s="1"/>
  <c r="O97"/>
  <c r="F99"/>
  <c r="O94"/>
  <c r="O91"/>
  <c r="O83"/>
  <c r="O79"/>
  <c r="O75"/>
  <c r="O59"/>
  <c r="O55"/>
  <c r="V27" i="55"/>
  <c r="V4"/>
  <c r="O95"/>
  <c r="O22"/>
  <c r="D99"/>
  <c r="O9"/>
  <c r="O53" i="58"/>
  <c r="O29"/>
  <c r="O57"/>
  <c r="O17"/>
  <c r="O4" i="57"/>
  <c r="G91" i="58"/>
  <c r="G75"/>
  <c r="G59"/>
  <c r="G43"/>
  <c r="V37"/>
  <c r="G27"/>
  <c r="O22"/>
  <c r="E99"/>
  <c r="G11"/>
  <c r="V11" s="1"/>
  <c r="O14"/>
  <c r="O6"/>
  <c r="D99"/>
  <c r="G98" i="57"/>
  <c r="V98" s="1"/>
  <c r="G90"/>
  <c r="V90" s="1"/>
  <c r="G82"/>
  <c r="V82" s="1"/>
  <c r="G74"/>
  <c r="V74" s="1"/>
  <c r="G58"/>
  <c r="V58" s="1"/>
  <c r="O56"/>
  <c r="G42"/>
  <c r="V42" s="1"/>
  <c r="G34"/>
  <c r="V34" s="1"/>
  <c r="G26"/>
  <c r="V26" s="1"/>
  <c r="G25"/>
  <c r="V25" s="1"/>
  <c r="G18"/>
  <c r="O18" s="1"/>
  <c r="G9"/>
  <c r="V9" s="1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4" i="57" l="1"/>
  <c r="B14" i="73"/>
  <c r="C13"/>
  <c r="O74" i="57"/>
  <c r="O42"/>
  <c r="O82"/>
  <c r="O9"/>
  <c r="O21"/>
  <c r="O11" i="58"/>
  <c r="O25" i="57"/>
  <c r="O90"/>
  <c r="V18"/>
  <c r="O8" i="56"/>
  <c r="O4"/>
  <c r="O49" i="55"/>
  <c r="O12" i="56"/>
  <c r="O98" i="57"/>
  <c r="O61"/>
  <c r="V91" i="58"/>
  <c r="O91"/>
  <c r="V75"/>
  <c r="O75"/>
  <c r="O59"/>
  <c r="V59"/>
  <c r="V43"/>
  <c r="O43"/>
  <c r="O27"/>
  <c r="V27"/>
  <c r="O56"/>
  <c r="O58" i="57"/>
  <c r="V53"/>
  <c r="O26"/>
  <c r="O77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B15" i="73" l="1"/>
  <c r="C14"/>
  <c r="O99" i="56"/>
  <c r="O99" i="55"/>
  <c r="O99" i="58"/>
  <c r="O99" i="57"/>
  <c r="K8" i="65"/>
  <c r="F9"/>
  <c r="K7"/>
  <c r="F8"/>
  <c r="B16" i="73" l="1"/>
  <c r="C15"/>
  <c r="K9" i="65"/>
  <c r="B17" i="73" l="1"/>
  <c r="C16"/>
  <c r="K10" i="65"/>
  <c r="F11"/>
  <c r="F10"/>
  <c r="B18" i="73" l="1"/>
  <c r="C17"/>
  <c r="K11" i="65"/>
  <c r="F12"/>
  <c r="B19" i="73" l="1"/>
  <c r="C18"/>
  <c r="K12" i="65"/>
  <c r="B20" i="73" l="1"/>
  <c r="C19"/>
  <c r="K13" i="65"/>
  <c r="F13"/>
  <c r="F14"/>
  <c r="B21" i="73" l="1"/>
  <c r="C20"/>
  <c r="K14" i="65"/>
  <c r="B22" i="73" l="1"/>
  <c r="C21"/>
  <c r="K15" i="65"/>
  <c r="F15"/>
  <c r="C22" i="73" l="1"/>
  <c r="B23"/>
  <c r="K16" i="65"/>
  <c r="F16"/>
  <c r="B24" i="73" l="1"/>
  <c r="C23"/>
  <c r="F18" i="65"/>
  <c r="K17"/>
  <c r="F17"/>
  <c r="B25" i="73" l="1"/>
  <c r="C24"/>
  <c r="K18" i="65"/>
  <c r="F19"/>
  <c r="B26" i="73" l="1"/>
  <c r="C25"/>
  <c r="K19" i="65"/>
  <c r="F20"/>
  <c r="B27" i="73" l="1"/>
  <c r="C26"/>
  <c r="K20" i="65"/>
  <c r="F21"/>
  <c r="B28" i="73" l="1"/>
  <c r="C27"/>
  <c r="F22" i="65"/>
  <c r="K21"/>
  <c r="B29" i="73" l="1"/>
  <c r="C28"/>
  <c r="K22" i="65"/>
  <c r="B30" i="73" l="1"/>
  <c r="C29"/>
  <c r="K23" i="65"/>
  <c r="F24"/>
  <c r="F23"/>
  <c r="C30" i="73" l="1"/>
  <c r="B31"/>
  <c r="K24" i="65"/>
  <c r="F25"/>
  <c r="B32" i="73" l="1"/>
  <c r="C31"/>
  <c r="F26" i="65"/>
  <c r="K25"/>
  <c r="B33" i="73" l="1"/>
  <c r="C32"/>
  <c r="F27" i="65"/>
  <c r="K26"/>
  <c r="B34" i="73" l="1"/>
  <c r="C33"/>
  <c r="K27" i="65"/>
  <c r="F28"/>
  <c r="C34" i="73" l="1"/>
  <c r="B35"/>
  <c r="K28" i="65"/>
  <c r="F29"/>
  <c r="B36" i="73" l="1"/>
  <c r="C35"/>
  <c r="F30" i="65"/>
  <c r="K29"/>
  <c r="B37" i="73" l="1"/>
  <c r="C36"/>
  <c r="K30" i="65"/>
  <c r="B38" i="73" l="1"/>
  <c r="C37"/>
  <c r="F31" i="65"/>
  <c r="K31"/>
  <c r="B39" i="73" l="1"/>
  <c r="C38"/>
  <c r="K32" i="65"/>
  <c r="F32"/>
  <c r="B40" i="73" l="1"/>
  <c r="C39"/>
  <c r="F34" i="65"/>
  <c r="F33"/>
  <c r="K33"/>
  <c r="B41" i="73" l="1"/>
  <c r="C40"/>
  <c r="K34" i="65"/>
  <c r="F35"/>
  <c r="B42" i="73" l="1"/>
  <c r="C41"/>
  <c r="K35" i="65"/>
  <c r="C42" i="73" l="1"/>
  <c r="B43"/>
  <c r="K36" i="65"/>
  <c r="F36"/>
  <c r="F37"/>
  <c r="B44" i="73" l="1"/>
  <c r="C43"/>
  <c r="K37" i="65"/>
  <c r="B45" i="73" l="1"/>
  <c r="C44"/>
  <c r="K38" i="65"/>
  <c r="F38"/>
  <c r="F39"/>
  <c r="B46" i="73" l="1"/>
  <c r="C45"/>
  <c r="K39" i="65"/>
  <c r="F40"/>
  <c r="C46" i="73" l="1"/>
  <c r="B47"/>
  <c r="K40" i="65"/>
  <c r="F41"/>
  <c r="B48" i="73" l="1"/>
  <c r="C47"/>
  <c r="K41" i="65"/>
  <c r="F42"/>
  <c r="B49" i="73" l="1"/>
  <c r="C48"/>
  <c r="F43" i="65"/>
  <c r="K42"/>
  <c r="B50" i="73" l="1"/>
  <c r="C49"/>
  <c r="K43" i="65"/>
  <c r="F44"/>
  <c r="B51" i="73" l="1"/>
  <c r="C50"/>
  <c r="K44" i="65"/>
  <c r="F45"/>
  <c r="B52" i="73" l="1"/>
  <c r="C51"/>
  <c r="K45" i="65"/>
  <c r="F46"/>
  <c r="B53" i="73" l="1"/>
  <c r="C52"/>
  <c r="F47" i="65"/>
  <c r="K46"/>
  <c r="B54" i="73" l="1"/>
  <c r="C53"/>
  <c r="K47" i="65"/>
  <c r="F48"/>
  <c r="C54" i="73" l="1"/>
  <c r="B55"/>
  <c r="K48" i="65"/>
  <c r="F49"/>
  <c r="B56" i="73" l="1"/>
  <c r="C55"/>
  <c r="K49" i="65"/>
  <c r="F50"/>
  <c r="B57" i="73" l="1"/>
  <c r="C56"/>
  <c r="F51" i="65"/>
  <c r="K50"/>
  <c r="B58" i="73" l="1"/>
  <c r="C57"/>
  <c r="K51" i="65"/>
  <c r="F52"/>
  <c r="C58" i="73" l="1"/>
  <c r="B59"/>
  <c r="K52" i="65"/>
  <c r="F53"/>
  <c r="B60" i="73" l="1"/>
  <c r="C59"/>
  <c r="K53" i="65"/>
  <c r="F54"/>
  <c r="B61" i="73" l="1"/>
  <c r="C60"/>
  <c r="F55" i="65"/>
  <c r="K54"/>
  <c r="B62" i="73" l="1"/>
  <c r="C61"/>
  <c r="K55" i="65"/>
  <c r="F56"/>
  <c r="B63" i="73" l="1"/>
  <c r="C62"/>
  <c r="K56" i="65"/>
  <c r="F57"/>
  <c r="B64" i="73" l="1"/>
  <c r="C63"/>
  <c r="K57" i="65"/>
  <c r="B65" i="73" l="1"/>
  <c r="C64"/>
  <c r="K58" i="65"/>
  <c r="F59"/>
  <c r="F58"/>
  <c r="B66" i="73" l="1"/>
  <c r="C65"/>
  <c r="K59" i="65"/>
  <c r="B67" i="73" l="1"/>
  <c r="C66"/>
  <c r="K60" i="65"/>
  <c r="F60"/>
  <c r="F61"/>
  <c r="B68" i="73" l="1"/>
  <c r="C67"/>
  <c r="K61" i="65"/>
  <c r="F62"/>
  <c r="B69" i="73" l="1"/>
  <c r="C68"/>
  <c r="K62" i="65"/>
  <c r="F63"/>
  <c r="B70" i="73" l="1"/>
  <c r="C69"/>
  <c r="K63" i="65"/>
  <c r="F64"/>
  <c r="B71" i="73" l="1"/>
  <c r="C70"/>
  <c r="F65" i="65"/>
  <c r="K64"/>
  <c r="B72" i="73" l="1"/>
  <c r="C71"/>
  <c r="K65" i="65"/>
  <c r="F66"/>
  <c r="B73" i="73" l="1"/>
  <c r="C72"/>
  <c r="K66" i="65"/>
  <c r="F67"/>
  <c r="B74" i="73" l="1"/>
  <c r="C73"/>
  <c r="F68" i="65"/>
  <c r="K67"/>
  <c r="C74" i="73" l="1"/>
  <c r="B75"/>
  <c r="K68" i="65"/>
  <c r="B76" i="73" l="1"/>
  <c r="C75"/>
  <c r="F70" i="65"/>
  <c r="F69"/>
  <c r="K69"/>
  <c r="B77" i="73" l="1"/>
  <c r="C76"/>
  <c r="K70" i="65"/>
  <c r="B78" i="73" l="1"/>
  <c r="C77"/>
  <c r="K71" i="65"/>
  <c r="F71"/>
  <c r="C78" i="73" l="1"/>
  <c r="B79"/>
  <c r="K72" i="65"/>
  <c r="F73"/>
  <c r="F72"/>
  <c r="B80" i="73" l="1"/>
  <c r="C79"/>
  <c r="K73" i="65"/>
  <c r="B81" i="73" l="1"/>
  <c r="C80"/>
  <c r="K74" i="65"/>
  <c r="F74"/>
  <c r="B82" i="73" l="1"/>
  <c r="C81"/>
  <c r="F76" i="65"/>
  <c r="F75"/>
  <c r="K75"/>
  <c r="B83" i="73" l="1"/>
  <c r="C82"/>
  <c r="K76" i="65"/>
  <c r="B84" i="73" l="1"/>
  <c r="C83"/>
  <c r="F78" i="65"/>
  <c r="F77"/>
  <c r="K77"/>
  <c r="B85" i="73" l="1"/>
  <c r="C84"/>
  <c r="K78" i="65"/>
  <c r="B86" i="73" l="1"/>
  <c r="C85"/>
  <c r="F80" i="65"/>
  <c r="F79"/>
  <c r="K79"/>
  <c r="B87" i="73" l="1"/>
  <c r="C86"/>
  <c r="K80" i="65"/>
  <c r="B88" i="73" l="1"/>
  <c r="C87"/>
  <c r="F82" i="65"/>
  <c r="F81"/>
  <c r="K81"/>
  <c r="B89" i="73" l="1"/>
  <c r="C88"/>
  <c r="K82" i="65"/>
  <c r="B90" i="73" l="1"/>
  <c r="C89"/>
  <c r="F84" i="65"/>
  <c r="F83"/>
  <c r="K83"/>
  <c r="B91" i="73" l="1"/>
  <c r="C90"/>
  <c r="K84" i="65"/>
  <c r="B92" i="73" l="1"/>
  <c r="C91"/>
  <c r="F86" i="65"/>
  <c r="F85"/>
  <c r="K85"/>
  <c r="B93" i="73" l="1"/>
  <c r="C92"/>
  <c r="K86" i="65"/>
  <c r="B94" i="73" l="1"/>
  <c r="C93"/>
  <c r="F88" i="65"/>
  <c r="F87"/>
  <c r="K87"/>
  <c r="B95" i="73" l="1"/>
  <c r="C94"/>
  <c r="K88" i="65"/>
  <c r="B96" i="73" l="1"/>
  <c r="C95"/>
  <c r="F90" i="65"/>
  <c r="F89"/>
  <c r="K89"/>
  <c r="B97" i="73" l="1"/>
  <c r="C96"/>
  <c r="K90" i="65"/>
  <c r="B98" i="73" l="1"/>
  <c r="C97"/>
  <c r="F92" i="65"/>
  <c r="F91"/>
  <c r="K91"/>
  <c r="C98" i="73" l="1"/>
  <c r="C99" s="1"/>
  <c r="B99"/>
  <c r="K92" i="65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16"/>
  <c r="BF96"/>
  <c r="DH96" s="1"/>
  <c r="D96" i="40" s="1"/>
  <c r="BF56" i="54"/>
  <c r="BF42"/>
  <c r="BF32"/>
  <c r="BF28"/>
  <c r="BF24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J92"/>
  <c r="F92" i="40" s="1"/>
  <c r="BF97" i="54"/>
  <c r="DH97" s="1"/>
  <c r="D97" i="40" s="1"/>
  <c r="DI5" i="54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97" i="54" l="1"/>
  <c r="DD55"/>
  <c r="CW16"/>
  <c r="DK5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9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N10" i="24" s="1"/>
  <c r="W10" i="53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N43" i="28" s="1"/>
  <c r="U43" i="5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N53" i="26" s="1"/>
  <c r="O53" i="53"/>
  <c r="S53"/>
  <c r="N53" i="24" s="1"/>
  <c r="W53" i="53"/>
  <c r="V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9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N57" i="26" s="1"/>
  <c r="O57" i="53"/>
  <c r="S57"/>
  <c r="W57"/>
  <c r="V57"/>
  <c r="N57" i="28" s="1"/>
  <c r="U57" i="53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9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N58" i="24" s="1"/>
  <c r="W58" i="53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U68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N79" i="26" s="1"/>
  <c r="O79" i="53"/>
  <c r="S79"/>
  <c r="N79" i="24" s="1"/>
  <c r="W79" i="53"/>
  <c r="N79" i="29" s="1"/>
  <c r="V79" i="53"/>
  <c r="N79" i="28" s="1"/>
  <c r="U79" i="53"/>
  <c r="N79" i="27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M88" i="44"/>
  <c r="O85" i="14"/>
  <c r="V85"/>
  <c r="T85"/>
  <c r="R85"/>
  <c r="B88" i="44"/>
  <c r="A88"/>
  <c r="H85" i="14"/>
  <c r="D87" i="44"/>
  <c r="AF90"/>
  <c r="N87" i="28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M99" i="14"/>
  <c r="H102" i="44" l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<sst xmlns="http://schemas.openxmlformats.org/spreadsheetml/2006/main" count="8325" uniqueCount="523">
  <si>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</si>
  <si>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</si>
  <si>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</si>
  <si>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</si>
  <si>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</si>
  <si>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</si>
  <si>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</si>
  <si>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</si>
  <si>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</si>
  <si>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</si>
  <si>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</si>
  <si>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</si>
  <si>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</si>
  <si>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</si>
  <si>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</si>
  <si>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</si>
  <si>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</si>
  <si>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</si>
  <si>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</si>
  <si>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</si>
  <si>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</si>
  <si>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</si>
  <si>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</si>
  <si>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</si>
  <si>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</si>
  <si>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</si>
  <si>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</si>
  <si>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</si>
  <si>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</si>
  <si>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</si>
  <si>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</si>
  <si>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</si>
  <si>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</si>
  <si>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</si>
  <si>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</si>
  <si>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</si>
  <si>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</si>
  <si>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</si>
  <si>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</si>
  <si>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</si>
  <si>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</si>
  <si>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</si>
  <si>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</si>
  <si>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</si>
  <si>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</si>
  <si>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</si>
  <si>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</si>
  <si>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</si>
  <si>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</si>
  <si>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</si>
  <si>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</si>
  <si>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</si>
  <si>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</si>
  <si>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</si>
  <si>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</si>
  <si>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</si>
  <si>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</si>
  <si>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</si>
  <si>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</si>
  <si>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</si>
  <si>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</si>
  <si>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</si>
  <si>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</si>
  <si>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</si>
  <si>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</si>
  <si>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</si>
  <si>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</si>
  <si>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</si>
  <si>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</si>
  <si>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</si>
  <si>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</si>
  <si>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</si>
  <si>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</si>
  <si>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</si>
  <si>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</si>
  <si>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</si>
  <si>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</si>
  <si>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</si>
  <si>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</si>
  <si>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</si>
  <si>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</si>
  <si>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</si>
  <si>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</si>
  <si>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</si>
  <si>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</si>
  <si>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</si>
  <si>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</si>
  <si>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</si>
  <si>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</si>
  <si>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</si>
  <si>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</si>
  <si>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</si>
  <si>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</si>
  <si>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</si>
  <si>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</si>
  <si>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</si>
  <si>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</si>
  <si>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</si>
  <si>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</si>
  <si>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</si>
  <si>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</si>
  <si>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</si>
  <si>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</si>
  <si>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</si>
  <si>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</si>
  <si>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</si>
  <si>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</si>
  <si>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</si>
  <si>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</si>
  <si>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</si>
  <si>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</si>
  <si>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</si>
  <si>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</si>
  <si>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</si>
  <si>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</si>
  <si>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</si>
  <si>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</si>
  <si>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</si>
  <si>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</si>
  <si>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</si>
  <si>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</si>
  <si>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</si>
  <si>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</si>
  <si>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</si>
  <si>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</si>
  <si>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</si>
  <si>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</si>
  <si>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</si>
  <si>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</si>
  <si>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</si>
  <si>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</si>
  <si>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</si>
  <si>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</si>
  <si>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</si>
  <si>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</si>
  <si>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</si>
  <si>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</si>
  <si>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</si>
  <si>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</si>
  <si>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</si>
  <si>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</si>
  <si>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</si>
  <si>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</si>
  <si>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</si>
  <si>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</si>
  <si>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</si>
  <si>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</si>
  <si>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</si>
  <si>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</si>
  <si>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</si>
  <si>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</si>
  <si>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</si>
  <si>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</si>
  <si>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</si>
  <si>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</si>
  <si>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</si>
  <si>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</si>
  <si>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</si>
  <si>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</si>
  <si>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</si>
  <si>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</si>
  <si>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</si>
  <si>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</si>
  <si>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</si>
  <si>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</si>
  <si>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</si>
  <si>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</si>
  <si>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</si>
  <si>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</si>
  <si>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</si>
  <si>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</si>
  <si>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</si>
  <si>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</si>
  <si>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</si>
  <si>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</si>
  <si>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</si>
  <si>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</si>
  <si>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</si>
  <si>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</si>
  <si>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</si>
  <si>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</si>
  <si>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</si>
  <si>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</si>
  <si>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</si>
  <si>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</si>
  <si>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</si>
  <si>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</si>
  <si>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</si>
  <si>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</si>
  <si>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</si>
  <si>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</si>
  <si>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</si>
  <si>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</si>
  <si>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</si>
  <si>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</si>
  <si>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</si>
  <si>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</si>
  <si>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</si>
  <si>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</si>
  <si>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</si>
  <si>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</si>
  <si>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</si>
  <si>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</si>
  <si>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</si>
  <si>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</si>
  <si>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</si>
  <si>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</si>
  <si>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</si>
  <si>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</si>
  <si>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</si>
  <si>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</si>
  <si>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</si>
  <si>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</si>
  <si>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</si>
  <si>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</si>
  <si>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</si>
  <si>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</si>
  <si>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</si>
  <si>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</si>
  <si>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</si>
  <si>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</si>
  <si>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</si>
  <si>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</si>
  <si>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</si>
  <si>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</si>
  <si>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</si>
  <si>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</si>
  <si>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</si>
  <si>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</si>
  <si>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</si>
  <si>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</si>
  <si>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</si>
  <si>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</si>
  <si>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</si>
  <si>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</si>
  <si>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</si>
  <si>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</si>
  <si>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</si>
  <si>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</si>
  <si>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</si>
  <si>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</si>
  <si>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</si>
  <si>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</si>
  <si>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</si>
  <si>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</si>
  <si>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</si>
  <si>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</si>
  <si>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</si>
  <si>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</si>
  <si>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</si>
  <si>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</si>
  <si>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</si>
  <si>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</si>
  <si>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</si>
  <si>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</si>
  <si>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</si>
  <si>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</si>
  <si>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</si>
  <si>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</si>
  <si>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</si>
  <si>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</si>
  <si>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</si>
  <si>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</si>
  <si>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</si>
  <si>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</si>
  <si>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</si>
  <si>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</si>
  <si>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</si>
  <si>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</si>
  <si>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</si>
  <si>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</si>
  <si>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</si>
  <si>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</si>
  <si>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</si>
  <si>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</si>
  <si>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</si>
  <si>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</si>
  <si>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</si>
  <si>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</si>
  <si>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</si>
  <si>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</si>
  <si>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</si>
  <si>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</si>
  <si>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</si>
  <si>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</si>
  <si>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</si>
  <si>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</si>
  <si>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</si>
  <si>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</si>
  <si>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</si>
  <si>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</si>
  <si>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</si>
  <si>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</si>
  <si>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</si>
  <si>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</si>
  <si>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</si>
  <si>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</si>
  <si>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</si>
  <si>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</si>
  <si>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</si>
  <si>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</si>
  <si>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</si>
  <si>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</si>
  <si>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</si>
  <si>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</si>
  <si>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</si>
  <si>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</si>
  <si>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</si>
  <si>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</si>
  <si>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</si>
  <si>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</si>
  <si>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</si>
  <si>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</si>
  <si>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</si>
  <si>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</si>
  <si>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</si>
  <si>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</si>
  <si>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</si>
  <si>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</si>
  <si>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</si>
  <si>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</si>
  <si>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</si>
  <si>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</si>
  <si>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</si>
  <si>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</si>
  <si>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</si>
  <si>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</si>
  <si>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</si>
  <si>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</si>
  <si>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</si>
  <si>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</si>
  <si>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</si>
  <si>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</si>
  <si>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</si>
  <si>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</si>
  <si>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</si>
  <si>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</si>
  <si>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</si>
  <si>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</si>
  <si>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</si>
  <si>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</si>
  <si>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</si>
  <si>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</si>
  <si>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</si>
  <si>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</si>
  <si>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</si>
  <si>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</si>
  <si>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</si>
  <si>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</si>
  <si>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</si>
  <si>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</si>
  <si>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</si>
  <si>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</si>
  <si>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</si>
  <si>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</si>
  <si>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</si>
  <si>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</si>
  <si>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</si>
  <si>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</si>
  <si>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</si>
  <si>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</si>
  <si>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</si>
  <si>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</si>
  <si>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</si>
  <si>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</si>
  <si>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</si>
  <si>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</si>
  <si>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</si>
  <si>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</si>
  <si>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</si>
  <si>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</si>
  <si>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</si>
  <si>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</si>
  <si>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</si>
  <si>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</si>
  <si>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</si>
  <si>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</si>
  <si>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</si>
  <si>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</si>
  <si>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</si>
  <si>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</si>
  <si>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</si>
  <si>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</si>
  <si>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</si>
  <si>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</si>
  <si>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</si>
  <si>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</si>
  <si>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</si>
  <si>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</si>
  <si>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</si>
  <si>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</si>
  <si>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</si>
  <si>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</si>
  <si>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</si>
  <si>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</si>
  <si>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</si>
  <si>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</si>
  <si>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</si>
  <si>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</si>
  <si>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</si>
  <si>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</si>
  <si>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</si>
  <si>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</si>
  <si>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</si>
  <si>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</si>
  <si>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</si>
  <si>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</si>
  <si>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</si>
  <si>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</si>
  <si>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</si>
  <si>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</si>
  <si>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</si>
  <si>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</si>
  <si>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</si>
  <si>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</si>
  <si>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</si>
  <si>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</si>
  <si>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</si>
  <si>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</si>
  <si>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</si>
  <si>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</si>
  <si>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</si>
  <si>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</si>
  <si>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</si>
  <si>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</si>
  <si>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</si>
  <si>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</si>
  <si>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</si>
  <si>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</si>
  <si>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</si>
  <si>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</si>
  <si>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</si>
  <si>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</si>
  <si>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</si>
  <si>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</si>
  <si>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</si>
  <si>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</si>
  <si>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</si>
  <si>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</si>
  <si>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</si>
  <si>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</si>
  <si>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</si>
  <si>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</si>
  <si>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</si>
  <si>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</si>
  <si>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</si>
  <si>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</si>
  <si>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</si>
  <si>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</si>
  <si>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</si>
  <si>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</si>
  <si>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</si>
  <si>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</si>
  <si>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</si>
  <si>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</si>
  <si>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</si>
  <si>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</si>
  <si>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</si>
  <si>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</si>
  <si>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</si>
  <si>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</si>
  <si>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</si>
  <si>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</si>
  <si>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</si>
  <si>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</si>
  <si>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</si>
  <si>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</si>
  <si>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</si>
  <si>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</si>
  <si>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</si>
  <si>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</si>
  <si>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</si>
  <si>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</si>
  <si>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</si>
  <si>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</si>
  <si>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</si>
  <si>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</si>
  <si>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</si>
  <si>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</si>
  <si>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</si>
  <si>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</si>
  <si>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</si>
  <si>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</si>
  <si>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</si>
  <si>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</si>
  <si>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</si>
  <si>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</si>
  <si>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41IS2023/01/29</t>
  </si>
  <si>
    <t>29-01-2023</t>
  </si>
  <si>
    <t>IssueTime</t>
  </si>
  <si>
    <t>ACBIL</t>
  </si>
  <si>
    <t>SHPPBPL</t>
  </si>
  <si>
    <t>SHIVSHAKTISUGAR</t>
  </si>
  <si>
    <t>HP</t>
  </si>
  <si>
    <t>MRNCANEPWR</t>
  </si>
  <si>
    <t>NIRANISUGAR</t>
  </si>
  <si>
    <t>KEDARSUGAR</t>
  </si>
  <si>
    <t>CHANJUII</t>
  </si>
  <si>
    <t>UTTARAKHAND</t>
  </si>
  <si>
    <t>TS1PL_BKN</t>
  </si>
  <si>
    <t>SOLAPUR_SOLAR</t>
  </si>
  <si>
    <t>GOA_Beneficiary</t>
  </si>
  <si>
    <t>Meghalaya_Ben</t>
  </si>
  <si>
    <t xml:space="preserve">Northern_Railway_Delhi </t>
  </si>
  <si>
    <t>East_Delhi_Waste_Processing_Company_Limited_(EDWPCL)</t>
  </si>
  <si>
    <t>TWEPL</t>
  </si>
  <si>
    <t>Paste Schedule here</t>
  </si>
  <si>
    <t>AB Hotels</t>
  </si>
  <si>
    <t>GUJAR</t>
  </si>
  <si>
    <t>Max_S</t>
  </si>
  <si>
    <t>BIRD</t>
  </si>
  <si>
    <t>ASBL</t>
  </si>
  <si>
    <t>WAVE</t>
  </si>
  <si>
    <t>OAK-II</t>
  </si>
  <si>
    <t>OAK-III</t>
  </si>
  <si>
    <t>ARIA</t>
  </si>
  <si>
    <t>CADIE</t>
  </si>
  <si>
    <t>INDIAN</t>
  </si>
  <si>
    <t>VODA_U</t>
  </si>
  <si>
    <t>VODAFONE</t>
  </si>
  <si>
    <t>EROS</t>
  </si>
  <si>
    <t>ErosRes</t>
  </si>
  <si>
    <t>JAKSONS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</si>
</sst>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SM"/>
      <sheetName val="Allocation"/>
      <sheetName val="frq"/>
      <sheetName val="IDT-1"/>
      <sheetName val="TWOMCL"/>
      <sheetName val="EDWPCL"/>
      <sheetName val="MSW BWN"/>
      <sheetName val="TWEPL"/>
      <sheetName val="IEX"/>
      <sheetName val="STOA"/>
      <sheetName val="PXIL"/>
      <sheetName val="RTM_IEX"/>
      <sheetName val="RTM_PXI"/>
      <sheetName val="GDAM_IEX"/>
      <sheetName val="GDAM_PXI"/>
      <sheetName val="BRPL"/>
      <sheetName val="BYPL"/>
      <sheetName val="TPDDL"/>
      <sheetName val="NDMC"/>
      <sheetName val="MES"/>
      <sheetName val="NRail"/>
      <sheetName val="PPCL"/>
      <sheetName val="GT"/>
      <sheetName val="BAWANA"/>
      <sheetName val="Extra"/>
      <sheetName val="BTPS"/>
      <sheetName val="PPCL_NG"/>
      <sheetName val="PPCL_Spot"/>
      <sheetName val="GT_NG"/>
      <sheetName val="GT_Spot"/>
      <sheetName val="Bawana_NG"/>
      <sheetName val="Bawana_RLNG"/>
      <sheetName val="Bawana_Spot"/>
      <sheetName val="Entt_ISGS"/>
      <sheetName val="ISGS_exbus"/>
      <sheetName val="ISGS_Delhi_pp"/>
      <sheetName val="URS_exbus"/>
      <sheetName val="URS_Delhi_pp"/>
      <sheetName val="LTA"/>
      <sheetName val="MTOA"/>
      <sheetName val="BRPL_ISGS_exbus"/>
      <sheetName val="BYPL_ISGS_exbus"/>
      <sheetName val="TPDDL_ISGS_exbus"/>
      <sheetName val="NDMC_ISGS_exbus"/>
      <sheetName val="NRail_ISGS_exbus"/>
      <sheetName val="correspondence_sheet"/>
      <sheetName val="Regulation"/>
      <sheetName val="BRPL_EOD"/>
      <sheetName val="BYPL_EOD"/>
      <sheetName val="TPDDL_EOD"/>
      <sheetName val="NDMC_EOD"/>
      <sheetName val="MES_EOD"/>
      <sheetName val="Delhi_Gen_EOD"/>
      <sheetName val="BRPL_Sur"/>
      <sheetName val="BYPL_Sur"/>
      <sheetName val="MES_Sur"/>
      <sheetName val="NDMC_Sur"/>
      <sheetName val="NDPL_Sur"/>
      <sheetName val="IDT-1 Calculation"/>
    </sheetNames>
    <sheetDataSet>
      <sheetData sheetId="0"/>
      <sheetData sheetId="1">
        <row r="2">
          <cell r="A2">
            <v>43647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165</v>
          </cell>
          <cell r="C5">
            <v>0</v>
          </cell>
          <cell r="D5">
            <v>185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185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185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185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185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185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185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185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185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185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185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185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185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185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185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185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185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185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185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185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185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185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185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185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185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185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185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185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185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185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185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185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185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185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185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185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185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185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185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185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185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185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185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185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185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185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185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185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185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185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185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185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185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185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185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185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185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185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185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185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185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185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185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185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185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185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185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185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185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185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185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185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185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185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185</v>
          </cell>
          <cell r="E79">
            <v>0</v>
          </cell>
          <cell r="H79">
            <v>140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185</v>
          </cell>
          <cell r="E80">
            <v>0</v>
          </cell>
          <cell r="H80">
            <v>140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185</v>
          </cell>
          <cell r="E81">
            <v>0</v>
          </cell>
          <cell r="H81">
            <v>140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185</v>
          </cell>
          <cell r="E82">
            <v>0</v>
          </cell>
          <cell r="H82">
            <v>140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185</v>
          </cell>
          <cell r="E83">
            <v>0</v>
          </cell>
          <cell r="H83">
            <v>140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185</v>
          </cell>
          <cell r="E84">
            <v>0</v>
          </cell>
          <cell r="H84">
            <v>140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185</v>
          </cell>
          <cell r="E85">
            <v>0</v>
          </cell>
          <cell r="H85">
            <v>140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185</v>
          </cell>
          <cell r="E86">
            <v>0</v>
          </cell>
          <cell r="H86">
            <v>140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185</v>
          </cell>
          <cell r="E87">
            <v>0</v>
          </cell>
          <cell r="H87">
            <v>140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185</v>
          </cell>
          <cell r="E88">
            <v>0</v>
          </cell>
          <cell r="H88">
            <v>140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185</v>
          </cell>
          <cell r="E89">
            <v>0</v>
          </cell>
          <cell r="H89">
            <v>140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185</v>
          </cell>
          <cell r="E90">
            <v>0</v>
          </cell>
          <cell r="H90">
            <v>140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185</v>
          </cell>
          <cell r="E91">
            <v>0</v>
          </cell>
          <cell r="H91">
            <v>140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185</v>
          </cell>
          <cell r="E92">
            <v>0</v>
          </cell>
          <cell r="H92">
            <v>140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185</v>
          </cell>
          <cell r="E93">
            <v>0</v>
          </cell>
          <cell r="H93">
            <v>140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185</v>
          </cell>
          <cell r="E94">
            <v>0</v>
          </cell>
          <cell r="H94">
            <v>140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185</v>
          </cell>
          <cell r="E95">
            <v>0</v>
          </cell>
          <cell r="H95">
            <v>140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185</v>
          </cell>
          <cell r="E96">
            <v>0</v>
          </cell>
          <cell r="H96">
            <v>140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185</v>
          </cell>
          <cell r="E97">
            <v>0</v>
          </cell>
          <cell r="H97">
            <v>140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185</v>
          </cell>
          <cell r="E98">
            <v>0</v>
          </cell>
          <cell r="H98">
            <v>140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185</v>
          </cell>
          <cell r="E99">
            <v>0</v>
          </cell>
          <cell r="H99">
            <v>140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185</v>
          </cell>
          <cell r="E100">
            <v>0</v>
          </cell>
          <cell r="H100">
            <v>140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281.61599999999999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301.21600000000001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301.21600000000001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301.21600000000001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301.21600000000001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301.21600000000001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301.21600000000001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44955</v>
      </c>
      <c r="Z3" s="37">
        <f>S3</f>
        <v>44955</v>
      </c>
      <c r="AE3" s="36"/>
      <c r="AH3" s="38">
        <f>AV4</f>
        <v>44955</v>
      </c>
    </row>
    <row r="4" spans="1:48" ht="15.75" thickBot="1">
      <c r="A4" s="37">
        <f>frq!A1</f>
        <v>44955</v>
      </c>
      <c r="L4" s="37">
        <f>frq!A1</f>
        <v>44955</v>
      </c>
      <c r="P4" s="37">
        <f>frq!A1</f>
        <v>44955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44955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18.527999999999999</v>
      </c>
      <c r="AF6" s="56">
        <f>'MSW BWN'!C3</f>
        <v>18.527999999999999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19.315999999999999</v>
      </c>
      <c r="AF7" s="56">
        <f>'MSW BWN'!C4</f>
        <v>19.315999999999999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19.007999999999999</v>
      </c>
      <c r="AF8" s="56">
        <f>'MSW BWN'!C5</f>
        <v>19.007999999999999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19.448</v>
      </c>
      <c r="AF9" s="56">
        <f>'MSW BWN'!C6</f>
        <v>19.448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19.507999999999999</v>
      </c>
      <c r="AF10" s="56">
        <f>'MSW BWN'!C7</f>
        <v>19.507999999999999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19.544</v>
      </c>
      <c r="AF11" s="56">
        <f>'MSW BWN'!C8</f>
        <v>19.544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19.623999999999999</v>
      </c>
      <c r="AF12" s="56">
        <f>'MSW BWN'!C9</f>
        <v>19.623999999999999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19.968</v>
      </c>
      <c r="AF13" s="56">
        <f>'MSW BWN'!C10</f>
        <v>19.968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19.315999999999999</v>
      </c>
      <c r="AF14" s="56">
        <f>'MSW BWN'!C11</f>
        <v>19.315999999999999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19.852</v>
      </c>
      <c r="AF15" s="56">
        <f>'MSW BWN'!C12</f>
        <v>19.852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20.103999999999999</v>
      </c>
      <c r="AF16" s="56">
        <f>'MSW BWN'!C13</f>
        <v>20.103999999999999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20.295999999999999</v>
      </c>
      <c r="AF17" s="56">
        <f>'MSW BWN'!C14</f>
        <v>20.295999999999999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19.7</v>
      </c>
      <c r="AF18" s="56">
        <f>'MSW BWN'!C15</f>
        <v>19.7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19.007999999999999</v>
      </c>
      <c r="AF19" s="56">
        <f>'MSW BWN'!C16</f>
        <v>19.007999999999999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18.584</v>
      </c>
      <c r="AF20" s="56">
        <f>'MSW BWN'!C17</f>
        <v>18.584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19.623999999999999</v>
      </c>
      <c r="AF21" s="56">
        <f>'MSW BWN'!C18</f>
        <v>19.623999999999999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18.452000000000002</v>
      </c>
      <c r="AF22" s="56">
        <f>'MSW BWN'!C19</f>
        <v>18.452000000000002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18.315999999999999</v>
      </c>
      <c r="AF23" s="56">
        <f>'MSW BWN'!C20</f>
        <v>18.315999999999999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19.564</v>
      </c>
      <c r="AF24" s="56">
        <f>'MSW BWN'!C21</f>
        <v>19.564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19.468</v>
      </c>
      <c r="AF25" s="56">
        <f>'MSW BWN'!C22</f>
        <v>19.468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19.143999999999998</v>
      </c>
      <c r="AF26" s="56">
        <f>'MSW BWN'!C23</f>
        <v>19.143999999999998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19.295999999999999</v>
      </c>
      <c r="AF27" s="56">
        <f>'MSW BWN'!C24</f>
        <v>19.295999999999999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19.584</v>
      </c>
      <c r="AF28" s="56">
        <f>'MSW BWN'!C25</f>
        <v>19.584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20.007999999999999</v>
      </c>
      <c r="AF29" s="56">
        <f>'MSW BWN'!C26</f>
        <v>20.007999999999999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19.468</v>
      </c>
      <c r="AF30" s="56">
        <f>'MSW BWN'!C27</f>
        <v>19.468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19.295999999999999</v>
      </c>
      <c r="AF31" s="56">
        <f>'MSW BWN'!C28</f>
        <v>19.295999999999999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20.295999999999999</v>
      </c>
      <c r="AF32" s="56">
        <f>'MSW BWN'!C29</f>
        <v>20.295999999999999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19.527999999999999</v>
      </c>
      <c r="AF33" s="56">
        <f>'MSW BWN'!C30</f>
        <v>19.527999999999999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17.492000000000001</v>
      </c>
      <c r="AF34" s="56">
        <f>'MSW BWN'!C31</f>
        <v>17.492000000000001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7.0403999999999994E-2</v>
      </c>
      <c r="H35" s="54">
        <f>(BAWANA!U32+BAWANA!V32)/4000</f>
        <v>0</v>
      </c>
      <c r="I35" s="54"/>
      <c r="J35" s="54">
        <f t="shared" si="3"/>
        <v>7.0403999999999994E-2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19.123999999999999</v>
      </c>
      <c r="AF35" s="56">
        <f>'MSW BWN'!C32</f>
        <v>19.123999999999999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7.5303999999999996E-2</v>
      </c>
      <c r="H36" s="54">
        <f>(BAWANA!U33+BAWANA!V33)/4000</f>
        <v>0</v>
      </c>
      <c r="I36" s="54"/>
      <c r="J36" s="54">
        <f t="shared" si="3"/>
        <v>7.5303999999999996E-2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19.911999999999999</v>
      </c>
      <c r="AF36" s="56">
        <f>'MSW BWN'!C33</f>
        <v>19.911999999999999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7.5303999999999996E-2</v>
      </c>
      <c r="H37" s="54">
        <f>(BAWANA!U34+BAWANA!V34)/4000</f>
        <v>0</v>
      </c>
      <c r="I37" s="54"/>
      <c r="J37" s="54">
        <f t="shared" si="3"/>
        <v>7.5303999999999996E-2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19.256</v>
      </c>
      <c r="AF37" s="56">
        <f>'MSW BWN'!C34</f>
        <v>19.256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18.28</v>
      </c>
      <c r="AF38" s="56">
        <f>'MSW BWN'!C35</f>
        <v>18.28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17.512</v>
      </c>
      <c r="AF39" s="56">
        <f>'MSW BWN'!C36</f>
        <v>17.512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19.064</v>
      </c>
      <c r="AF40" s="56">
        <f>'MSW BWN'!C37</f>
        <v>19.064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18.452000000000002</v>
      </c>
      <c r="AF41" s="56">
        <f>'MSW BWN'!C38</f>
        <v>18.452000000000002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7.5303999999999996E-2</v>
      </c>
      <c r="H42" s="54">
        <f>(BAWANA!U39+BAWANA!V39)/4000</f>
        <v>0</v>
      </c>
      <c r="I42" s="54"/>
      <c r="J42" s="54">
        <f t="shared" si="3"/>
        <v>7.5303999999999996E-2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18.952000000000002</v>
      </c>
      <c r="AF42" s="56">
        <f>'MSW BWN'!C39</f>
        <v>18.952000000000002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7.5303999999999996E-2</v>
      </c>
      <c r="H43" s="54">
        <f>(BAWANA!U40+BAWANA!V40)/4000</f>
        <v>0</v>
      </c>
      <c r="I43" s="54"/>
      <c r="J43" s="54">
        <f t="shared" si="3"/>
        <v>7.5303999999999996E-2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19.603999999999999</v>
      </c>
      <c r="AF43" s="56">
        <f>'MSW BWN'!C40</f>
        <v>19.603999999999999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7.5303999999999996E-2</v>
      </c>
      <c r="H44" s="54">
        <f>(BAWANA!U41+BAWANA!V41)/4000</f>
        <v>0</v>
      </c>
      <c r="I44" s="54"/>
      <c r="J44" s="54">
        <f t="shared" si="3"/>
        <v>7.5303999999999996E-2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19.411999999999999</v>
      </c>
      <c r="AF44" s="56">
        <f>'MSW BWN'!C41</f>
        <v>19.411999999999999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7.5303999999999996E-2</v>
      </c>
      <c r="H45" s="54">
        <f>(BAWANA!U42+BAWANA!V42)/4000</f>
        <v>0</v>
      </c>
      <c r="I45" s="54"/>
      <c r="J45" s="54">
        <f t="shared" si="3"/>
        <v>7.5303999999999996E-2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19.431999999999999</v>
      </c>
      <c r="AF45" s="56">
        <f>'MSW BWN'!C42</f>
        <v>19.431999999999999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17.32</v>
      </c>
      <c r="AF46" s="56">
        <f>'MSW BWN'!C43</f>
        <v>17.32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18.123999999999999</v>
      </c>
      <c r="AF47" s="56">
        <f>'MSW BWN'!C44</f>
        <v>18.123999999999999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19.18</v>
      </c>
      <c r="AF48" s="56">
        <f>'MSW BWN'!C45</f>
        <v>19.18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19.084</v>
      </c>
      <c r="AF49" s="56">
        <f>'MSW BWN'!C46</f>
        <v>19.084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19.603999999999999</v>
      </c>
      <c r="AF50" s="56">
        <f>'MSW BWN'!C47</f>
        <v>19.603999999999999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20.295999999999999</v>
      </c>
      <c r="AF51" s="56">
        <f>'MSW BWN'!C48</f>
        <v>20.295999999999999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20.16</v>
      </c>
      <c r="AF52" s="56">
        <f>'MSW BWN'!C49</f>
        <v>20.16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19.103999999999999</v>
      </c>
      <c r="AF53" s="56">
        <f>'MSW BWN'!C50</f>
        <v>19.103999999999999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19.431999999999999</v>
      </c>
      <c r="AF54" s="56">
        <f>'MSW BWN'!C51</f>
        <v>19.431999999999999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19.295999999999999</v>
      </c>
      <c r="AF55" s="56">
        <f>'MSW BWN'!C52</f>
        <v>19.295999999999999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19.431999999999999</v>
      </c>
      <c r="AF56" s="56">
        <f>'MSW BWN'!C53</f>
        <v>19.431999999999999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18.664000000000001</v>
      </c>
      <c r="AF57" s="56">
        <f>'MSW BWN'!C54</f>
        <v>18.664000000000001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19.488</v>
      </c>
      <c r="AF58" s="56">
        <f>'MSW BWN'!C55</f>
        <v>19.488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19.795999999999999</v>
      </c>
      <c r="AF59" s="56">
        <f>'MSW BWN'!C56</f>
        <v>19.795999999999999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19.623999999999999</v>
      </c>
      <c r="AF60" s="56">
        <f>'MSW BWN'!C57</f>
        <v>19.623999999999999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18.891999999999999</v>
      </c>
      <c r="AF61" s="56">
        <f>'MSW BWN'!C58</f>
        <v>18.891999999999999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18.391999999999999</v>
      </c>
      <c r="AF62" s="56">
        <f>'MSW BWN'!C59</f>
        <v>18.391999999999999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18.411999999999999</v>
      </c>
      <c r="AF63" s="56">
        <f>'MSW BWN'!C60</f>
        <v>18.411999999999999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18.968</v>
      </c>
      <c r="AF64" s="56">
        <f>'MSW BWN'!C61</f>
        <v>18.968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18.72</v>
      </c>
      <c r="AF65" s="56">
        <f>'MSW BWN'!C62</f>
        <v>18.72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18.760000000000002</v>
      </c>
      <c r="AF66" s="56">
        <f>'MSW BWN'!C63</f>
        <v>18.760000000000002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18.356000000000002</v>
      </c>
      <c r="AF67" s="56">
        <f>'MSW BWN'!C64</f>
        <v>18.356000000000002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17.623999999999999</v>
      </c>
      <c r="AF68" s="56">
        <f>'MSW BWN'!C65</f>
        <v>17.623999999999999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17.608000000000001</v>
      </c>
      <c r="AF69" s="56">
        <f>'MSW BWN'!C66</f>
        <v>17.608000000000001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16.628</v>
      </c>
      <c r="AF70" s="56">
        <f>'MSW BWN'!C67</f>
        <v>16.628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16.071999999999999</v>
      </c>
      <c r="AF71" s="56">
        <f>'MSW BWN'!C68</f>
        <v>16.071999999999999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17.431999999999999</v>
      </c>
      <c r="AF72" s="56">
        <f>'MSW BWN'!C69</f>
        <v>17.431999999999999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15.976000000000001</v>
      </c>
      <c r="AF73" s="56">
        <f>'MSW BWN'!C70</f>
        <v>15.976000000000001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16.28</v>
      </c>
      <c r="AF74" s="56">
        <f>'MSW BWN'!C71</f>
        <v>16.28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17.452000000000002</v>
      </c>
      <c r="AF75" s="56">
        <f>'MSW BWN'!C72</f>
        <v>17.452000000000002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19.18</v>
      </c>
      <c r="AF76" s="56">
        <f>'MSW BWN'!C73</f>
        <v>19.18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19.911999999999999</v>
      </c>
      <c r="AF77" s="56">
        <f>'MSW BWN'!C74</f>
        <v>19.911999999999999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19.72</v>
      </c>
      <c r="AF78" s="56">
        <f>'MSW BWN'!C75</f>
        <v>19.72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19.756</v>
      </c>
      <c r="AF79" s="56">
        <f>'MSW BWN'!C76</f>
        <v>19.756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18.143999999999998</v>
      </c>
      <c r="AF80" s="56">
        <f>'MSW BWN'!C77</f>
        <v>18.143999999999998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17.643999999999998</v>
      </c>
      <c r="AF81" s="56">
        <f>'MSW BWN'!C78</f>
        <v>17.643999999999998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17.876000000000001</v>
      </c>
      <c r="AF82" s="56">
        <f>'MSW BWN'!C79</f>
        <v>17.876000000000001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18.643999999999998</v>
      </c>
      <c r="AF83" s="56">
        <f>'MSW BWN'!C80</f>
        <v>18.643999999999998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19.391999999999999</v>
      </c>
      <c r="AF84" s="56">
        <f>'MSW BWN'!C81</f>
        <v>19.391999999999999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19.007999999999999</v>
      </c>
      <c r="AF85" s="56">
        <f>'MSW BWN'!C82</f>
        <v>19.007999999999999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20.524000000000001</v>
      </c>
      <c r="AF86" s="56">
        <f>'MSW BWN'!C83</f>
        <v>20.524000000000001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20.62</v>
      </c>
      <c r="AF87" s="56">
        <f>'MSW BWN'!C84</f>
        <v>20.62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20.18</v>
      </c>
      <c r="AF88" s="56">
        <f>'MSW BWN'!C85</f>
        <v>20.18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19.64</v>
      </c>
      <c r="AF89" s="56">
        <f>'MSW BWN'!C86</f>
        <v>19.64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20.6</v>
      </c>
      <c r="AF90" s="56">
        <f>'MSW BWN'!C87</f>
        <v>20.6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20.792000000000002</v>
      </c>
      <c r="AF91" s="56">
        <f>'MSW BWN'!C88</f>
        <v>20.792000000000002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21.6</v>
      </c>
      <c r="AF92" s="56">
        <f>'MSW BWN'!C89</f>
        <v>21.6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21.352</v>
      </c>
      <c r="AF93" s="56">
        <f>'MSW BWN'!C90</f>
        <v>21.352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18.856000000000002</v>
      </c>
      <c r="AF94" s="56">
        <f>'MSW BWN'!C91</f>
        <v>18.856000000000002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18.22</v>
      </c>
      <c r="AF95" s="56">
        <f>'MSW BWN'!C92</f>
        <v>18.22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18.411999999999999</v>
      </c>
      <c r="AF96" s="56">
        <f>'MSW BWN'!C93</f>
        <v>18.411999999999999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19.64</v>
      </c>
      <c r="AF97" s="56">
        <f>'MSW BWN'!C94</f>
        <v>19.64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19.507999999999999</v>
      </c>
      <c r="AF98" s="56">
        <f>'MSW BWN'!C95</f>
        <v>19.507999999999999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19.584</v>
      </c>
      <c r="AF99" s="56">
        <f>'MSW BWN'!C96</f>
        <v>19.584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19.948</v>
      </c>
      <c r="AF100" s="56">
        <f>'MSW BWN'!C97</f>
        <v>19.948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19.239999999999998</v>
      </c>
      <c r="AF101" s="56">
        <f>'MSW BWN'!C98</f>
        <v>19.239999999999998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6.5297279999999924</v>
      </c>
      <c r="H102" s="54">
        <f t="shared" si="14"/>
        <v>0</v>
      </c>
      <c r="I102" s="54"/>
      <c r="J102" s="54">
        <f t="shared" si="14"/>
        <v>6.5297279999999924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1832.5080000000009</v>
      </c>
      <c r="AF102" s="71">
        <f t="shared" si="16"/>
        <v>1832.5080000000009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491</v>
      </c>
      <c r="X1" t="s">
        <v>497</v>
      </c>
      <c r="Y1" t="s">
        <v>149</v>
      </c>
      <c r="Z1" t="s">
        <v>492</v>
      </c>
      <c r="AA1" t="s">
        <v>491</v>
      </c>
      <c r="AB1" t="s">
        <v>491</v>
      </c>
      <c r="AC1" t="s">
        <v>494</v>
      </c>
      <c r="AD1" t="s">
        <v>495</v>
      </c>
      <c r="AE1" t="s">
        <v>491</v>
      </c>
      <c r="AF1" t="s">
        <v>491</v>
      </c>
      <c r="AG1" t="s">
        <v>491</v>
      </c>
      <c r="AH1" t="s">
        <v>149</v>
      </c>
      <c r="AI1" t="s">
        <v>150</v>
      </c>
      <c r="AJ1" t="s">
        <v>150</v>
      </c>
      <c r="AK1" t="s">
        <v>490</v>
      </c>
      <c r="AL1" t="s">
        <v>496</v>
      </c>
      <c r="AM1" t="s">
        <v>491</v>
      </c>
      <c r="AN1" t="s">
        <v>150</v>
      </c>
      <c r="AO1" t="s">
        <v>491</v>
      </c>
      <c r="AP1" t="s">
        <v>491</v>
      </c>
      <c r="AQ1" t="s">
        <v>150</v>
      </c>
      <c r="AR1" t="s">
        <v>150</v>
      </c>
      <c r="AS1" t="s">
        <v>150</v>
      </c>
      <c r="AT1" t="s">
        <v>149</v>
      </c>
      <c r="AU1" t="s">
        <v>499</v>
      </c>
      <c r="AV1" t="s">
        <v>150</v>
      </c>
      <c r="AW1" t="s">
        <v>499</v>
      </c>
      <c r="AX1" t="s">
        <v>500</v>
      </c>
    </row>
    <row r="2" spans="1:5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44955</v>
      </c>
      <c r="W2" s="30" t="s">
        <v>270</v>
      </c>
      <c r="X2" t="s">
        <v>153</v>
      </c>
      <c r="Y2" t="s">
        <v>493</v>
      </c>
      <c r="Z2" t="s">
        <v>405</v>
      </c>
      <c r="AA2" t="s">
        <v>237</v>
      </c>
      <c r="AB2" t="s">
        <v>282</v>
      </c>
      <c r="AC2" t="s">
        <v>149</v>
      </c>
      <c r="AD2" t="s">
        <v>149</v>
      </c>
      <c r="AE2" t="s">
        <v>240</v>
      </c>
      <c r="AF2" t="s">
        <v>283</v>
      </c>
      <c r="AG2" t="s">
        <v>232</v>
      </c>
      <c r="AH2" t="s">
        <v>493</v>
      </c>
      <c r="AI2" t="s">
        <v>498</v>
      </c>
      <c r="AJ2" t="s">
        <v>493</v>
      </c>
      <c r="AK2" t="s">
        <v>150</v>
      </c>
      <c r="AL2" t="s">
        <v>149</v>
      </c>
      <c r="AM2" t="s">
        <v>281</v>
      </c>
      <c r="AN2" t="s">
        <v>493</v>
      </c>
      <c r="AO2" t="s">
        <v>269</v>
      </c>
      <c r="AP2" t="s">
        <v>268</v>
      </c>
      <c r="AQ2" t="s">
        <v>502</v>
      </c>
      <c r="AR2" t="s">
        <v>502</v>
      </c>
      <c r="AS2" t="s">
        <v>502</v>
      </c>
      <c r="AT2" t="s">
        <v>501</v>
      </c>
      <c r="AU2" t="s">
        <v>150</v>
      </c>
      <c r="AV2" t="s">
        <v>502</v>
      </c>
      <c r="AW2" t="s">
        <v>149</v>
      </c>
      <c r="AX2" t="s">
        <v>405</v>
      </c>
    </row>
    <row r="3" spans="1:5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2.6100000000000003</v>
      </c>
      <c r="I3" s="95">
        <v>0.34</v>
      </c>
      <c r="J3" s="95">
        <v>2.91</v>
      </c>
      <c r="K3" s="95">
        <v>0</v>
      </c>
      <c r="L3" s="95">
        <v>7.67</v>
      </c>
      <c r="M3" s="114">
        <v>0</v>
      </c>
      <c r="N3" s="113">
        <v>51.25</v>
      </c>
      <c r="O3" s="95">
        <v>197.18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2.56</v>
      </c>
      <c r="Y3">
        <v>0</v>
      </c>
      <c r="Z3">
        <v>7.67</v>
      </c>
      <c r="AA3">
        <v>0.35</v>
      </c>
      <c r="AB3">
        <v>0.56999999999999995</v>
      </c>
      <c r="AC3">
        <v>0</v>
      </c>
      <c r="AD3">
        <v>0</v>
      </c>
      <c r="AE3">
        <v>0.32</v>
      </c>
      <c r="AF3">
        <v>0.22</v>
      </c>
      <c r="AG3">
        <v>0.34</v>
      </c>
      <c r="AH3">
        <v>51.25</v>
      </c>
      <c r="AI3">
        <v>50</v>
      </c>
      <c r="AJ3">
        <v>0</v>
      </c>
      <c r="AK3">
        <v>0</v>
      </c>
      <c r="AL3">
        <v>0</v>
      </c>
      <c r="AM3">
        <v>0.33</v>
      </c>
      <c r="AN3">
        <v>17.18</v>
      </c>
      <c r="AO3">
        <v>0.24</v>
      </c>
      <c r="AP3">
        <v>0.55000000000000004</v>
      </c>
      <c r="AQ3">
        <v>10</v>
      </c>
      <c r="AR3">
        <v>60</v>
      </c>
      <c r="AS3">
        <v>20</v>
      </c>
      <c r="AT3">
        <v>0</v>
      </c>
      <c r="AU3">
        <v>0</v>
      </c>
      <c r="AV3">
        <v>40</v>
      </c>
      <c r="AW3">
        <v>0</v>
      </c>
      <c r="AX3">
        <v>0</v>
      </c>
    </row>
    <row r="4" spans="1:50">
      <c r="A4" t="s">
        <v>240</v>
      </c>
      <c r="B4" t="s">
        <v>232</v>
      </c>
      <c r="C4" t="s">
        <v>234</v>
      </c>
      <c r="G4" t="s">
        <v>46</v>
      </c>
      <c r="H4" s="115">
        <v>2.6100000000000003</v>
      </c>
      <c r="I4" s="88">
        <v>0.34</v>
      </c>
      <c r="J4" s="88">
        <v>2.91</v>
      </c>
      <c r="K4" s="88">
        <v>0</v>
      </c>
      <c r="L4" s="88">
        <v>7.67</v>
      </c>
      <c r="M4" s="116">
        <v>0</v>
      </c>
      <c r="N4" s="115">
        <v>51.25</v>
      </c>
      <c r="O4" s="88">
        <v>197.18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2.56</v>
      </c>
      <c r="Y4">
        <v>0</v>
      </c>
      <c r="Z4">
        <v>7.67</v>
      </c>
      <c r="AA4">
        <v>0.35</v>
      </c>
      <c r="AB4">
        <v>0.56999999999999995</v>
      </c>
      <c r="AC4">
        <v>0</v>
      </c>
      <c r="AD4">
        <v>0</v>
      </c>
      <c r="AE4">
        <v>0.32</v>
      </c>
      <c r="AF4">
        <v>0.22</v>
      </c>
      <c r="AG4">
        <v>0.34</v>
      </c>
      <c r="AH4">
        <v>51.25</v>
      </c>
      <c r="AI4">
        <v>50</v>
      </c>
      <c r="AJ4">
        <v>0</v>
      </c>
      <c r="AK4">
        <v>0</v>
      </c>
      <c r="AL4">
        <v>0</v>
      </c>
      <c r="AM4">
        <v>0.33</v>
      </c>
      <c r="AN4">
        <v>17.18</v>
      </c>
      <c r="AO4">
        <v>0.24</v>
      </c>
      <c r="AP4">
        <v>0.55000000000000004</v>
      </c>
      <c r="AQ4">
        <v>10</v>
      </c>
      <c r="AR4">
        <v>60</v>
      </c>
      <c r="AS4">
        <v>20</v>
      </c>
      <c r="AT4">
        <v>0</v>
      </c>
      <c r="AU4">
        <v>0</v>
      </c>
      <c r="AV4">
        <v>40</v>
      </c>
      <c r="AW4">
        <v>0</v>
      </c>
      <c r="AX4">
        <v>0</v>
      </c>
    </row>
    <row r="5" spans="1:50">
      <c r="A5" t="s">
        <v>241</v>
      </c>
      <c r="B5" t="s">
        <v>233</v>
      </c>
      <c r="C5" t="s">
        <v>235</v>
      </c>
      <c r="G5" t="s">
        <v>47</v>
      </c>
      <c r="H5" s="115">
        <v>2.6100000000000003</v>
      </c>
      <c r="I5" s="88">
        <v>0.34</v>
      </c>
      <c r="J5" s="88">
        <v>2.91</v>
      </c>
      <c r="K5" s="88">
        <v>0</v>
      </c>
      <c r="L5" s="88">
        <v>7.67</v>
      </c>
      <c r="M5" s="116">
        <v>0</v>
      </c>
      <c r="N5" s="115">
        <v>51.25</v>
      </c>
      <c r="O5" s="88">
        <v>197.18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2.56</v>
      </c>
      <c r="Y5">
        <v>0</v>
      </c>
      <c r="Z5">
        <v>7.67</v>
      </c>
      <c r="AA5">
        <v>0.35</v>
      </c>
      <c r="AB5">
        <v>0.56999999999999995</v>
      </c>
      <c r="AC5">
        <v>0</v>
      </c>
      <c r="AD5">
        <v>0</v>
      </c>
      <c r="AE5">
        <v>0.32</v>
      </c>
      <c r="AF5">
        <v>0.22</v>
      </c>
      <c r="AG5">
        <v>0.34</v>
      </c>
      <c r="AH5">
        <v>51.25</v>
      </c>
      <c r="AI5">
        <v>50</v>
      </c>
      <c r="AJ5">
        <v>0</v>
      </c>
      <c r="AK5">
        <v>0</v>
      </c>
      <c r="AL5">
        <v>0</v>
      </c>
      <c r="AM5">
        <v>0.33</v>
      </c>
      <c r="AN5">
        <v>17.18</v>
      </c>
      <c r="AO5">
        <v>0.24</v>
      </c>
      <c r="AP5">
        <v>0.55000000000000004</v>
      </c>
      <c r="AQ5">
        <v>10</v>
      </c>
      <c r="AR5">
        <v>60</v>
      </c>
      <c r="AS5">
        <v>20</v>
      </c>
      <c r="AT5">
        <v>0</v>
      </c>
      <c r="AU5">
        <v>0</v>
      </c>
      <c r="AV5">
        <v>40</v>
      </c>
      <c r="AW5">
        <v>0</v>
      </c>
      <c r="AX5">
        <v>0</v>
      </c>
    </row>
    <row r="6" spans="1:50">
      <c r="A6" t="s">
        <v>242</v>
      </c>
      <c r="B6" t="s">
        <v>264</v>
      </c>
      <c r="C6" t="s">
        <v>236</v>
      </c>
      <c r="G6" t="s">
        <v>48</v>
      </c>
      <c r="H6" s="115">
        <v>2.6100000000000003</v>
      </c>
      <c r="I6" s="88">
        <v>0.34</v>
      </c>
      <c r="J6" s="88">
        <v>2.91</v>
      </c>
      <c r="K6" s="88">
        <v>0</v>
      </c>
      <c r="L6" s="88">
        <v>7.67</v>
      </c>
      <c r="M6" s="116">
        <v>0</v>
      </c>
      <c r="N6" s="115">
        <v>51.25</v>
      </c>
      <c r="O6" s="88">
        <v>197.18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2.56</v>
      </c>
      <c r="Y6">
        <v>0</v>
      </c>
      <c r="Z6">
        <v>7.67</v>
      </c>
      <c r="AA6">
        <v>0.35</v>
      </c>
      <c r="AB6">
        <v>0.56999999999999995</v>
      </c>
      <c r="AC6">
        <v>0</v>
      </c>
      <c r="AD6">
        <v>0</v>
      </c>
      <c r="AE6">
        <v>0.32</v>
      </c>
      <c r="AF6">
        <v>0.22</v>
      </c>
      <c r="AG6">
        <v>0.34</v>
      </c>
      <c r="AH6">
        <v>51.25</v>
      </c>
      <c r="AI6">
        <v>50</v>
      </c>
      <c r="AJ6">
        <v>0</v>
      </c>
      <c r="AK6">
        <v>0</v>
      </c>
      <c r="AL6">
        <v>0</v>
      </c>
      <c r="AM6">
        <v>0.33</v>
      </c>
      <c r="AN6">
        <v>17.18</v>
      </c>
      <c r="AO6">
        <v>0.24</v>
      </c>
      <c r="AP6">
        <v>0.55000000000000004</v>
      </c>
      <c r="AQ6">
        <v>10</v>
      </c>
      <c r="AR6">
        <v>60</v>
      </c>
      <c r="AS6">
        <v>20</v>
      </c>
      <c r="AT6">
        <v>0</v>
      </c>
      <c r="AU6">
        <v>0</v>
      </c>
      <c r="AV6">
        <v>40</v>
      </c>
      <c r="AW6">
        <v>0</v>
      </c>
      <c r="AX6">
        <v>0</v>
      </c>
    </row>
    <row r="7" spans="1:50">
      <c r="A7" t="s">
        <v>243</v>
      </c>
      <c r="B7" t="s">
        <v>299</v>
      </c>
      <c r="C7" t="s">
        <v>265</v>
      </c>
      <c r="G7" t="s">
        <v>49</v>
      </c>
      <c r="H7" s="115">
        <v>2.6100000000000003</v>
      </c>
      <c r="I7" s="88">
        <v>0.34</v>
      </c>
      <c r="J7" s="88">
        <v>2.91</v>
      </c>
      <c r="K7" s="88">
        <v>0</v>
      </c>
      <c r="L7" s="88">
        <v>7.67</v>
      </c>
      <c r="M7" s="116">
        <v>0</v>
      </c>
      <c r="N7" s="115">
        <v>51.25</v>
      </c>
      <c r="O7" s="88">
        <v>197.18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2.56</v>
      </c>
      <c r="Y7">
        <v>0</v>
      </c>
      <c r="Z7">
        <v>7.67</v>
      </c>
      <c r="AA7">
        <v>0.35</v>
      </c>
      <c r="AB7">
        <v>0.56999999999999995</v>
      </c>
      <c r="AC7">
        <v>0</v>
      </c>
      <c r="AD7">
        <v>0</v>
      </c>
      <c r="AE7">
        <v>0.32</v>
      </c>
      <c r="AF7">
        <v>0.22</v>
      </c>
      <c r="AG7">
        <v>0.34</v>
      </c>
      <c r="AH7">
        <v>51.25</v>
      </c>
      <c r="AI7">
        <v>50</v>
      </c>
      <c r="AJ7">
        <v>0</v>
      </c>
      <c r="AK7">
        <v>0</v>
      </c>
      <c r="AL7">
        <v>0</v>
      </c>
      <c r="AM7">
        <v>0.33</v>
      </c>
      <c r="AN7">
        <v>17.18</v>
      </c>
      <c r="AO7">
        <v>0.24</v>
      </c>
      <c r="AP7">
        <v>0.55000000000000004</v>
      </c>
      <c r="AQ7">
        <v>10</v>
      </c>
      <c r="AR7">
        <v>60</v>
      </c>
      <c r="AS7">
        <v>20</v>
      </c>
      <c r="AT7">
        <v>0</v>
      </c>
      <c r="AU7">
        <v>0</v>
      </c>
      <c r="AV7">
        <v>40</v>
      </c>
      <c r="AW7">
        <v>0</v>
      </c>
      <c r="AX7">
        <v>0</v>
      </c>
    </row>
    <row r="8" spans="1:50">
      <c r="A8" t="s">
        <v>244</v>
      </c>
      <c r="B8" t="s">
        <v>341</v>
      </c>
      <c r="C8" t="s">
        <v>237</v>
      </c>
      <c r="G8" t="s">
        <v>50</v>
      </c>
      <c r="H8" s="115">
        <v>2.6100000000000003</v>
      </c>
      <c r="I8" s="88">
        <v>0.34</v>
      </c>
      <c r="J8" s="88">
        <v>2.91</v>
      </c>
      <c r="K8" s="88">
        <v>0</v>
      </c>
      <c r="L8" s="88">
        <v>7.67</v>
      </c>
      <c r="M8" s="116">
        <v>0</v>
      </c>
      <c r="N8" s="115">
        <v>51.25</v>
      </c>
      <c r="O8" s="88">
        <v>197.18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2.56</v>
      </c>
      <c r="Y8">
        <v>0</v>
      </c>
      <c r="Z8">
        <v>7.67</v>
      </c>
      <c r="AA8">
        <v>0.35</v>
      </c>
      <c r="AB8">
        <v>0.56999999999999995</v>
      </c>
      <c r="AC8">
        <v>0</v>
      </c>
      <c r="AD8">
        <v>0</v>
      </c>
      <c r="AE8">
        <v>0.32</v>
      </c>
      <c r="AF8">
        <v>0.22</v>
      </c>
      <c r="AG8">
        <v>0.34</v>
      </c>
      <c r="AH8">
        <v>51.25</v>
      </c>
      <c r="AI8">
        <v>50</v>
      </c>
      <c r="AJ8">
        <v>0</v>
      </c>
      <c r="AK8">
        <v>0</v>
      </c>
      <c r="AL8">
        <v>0</v>
      </c>
      <c r="AM8">
        <v>0.33</v>
      </c>
      <c r="AN8">
        <v>17.18</v>
      </c>
      <c r="AO8">
        <v>0.24</v>
      </c>
      <c r="AP8">
        <v>0.55000000000000004</v>
      </c>
      <c r="AQ8">
        <v>10</v>
      </c>
      <c r="AR8">
        <v>60</v>
      </c>
      <c r="AS8">
        <v>20</v>
      </c>
      <c r="AT8">
        <v>0</v>
      </c>
      <c r="AU8">
        <v>0</v>
      </c>
      <c r="AV8">
        <v>40</v>
      </c>
      <c r="AW8">
        <v>0</v>
      </c>
      <c r="AX8">
        <v>0</v>
      </c>
    </row>
    <row r="9" spans="1:50">
      <c r="A9" t="s">
        <v>245</v>
      </c>
      <c r="B9" t="s">
        <v>361</v>
      </c>
      <c r="C9" t="s">
        <v>238</v>
      </c>
      <c r="G9" t="s">
        <v>51</v>
      </c>
      <c r="H9" s="115">
        <v>2.6100000000000003</v>
      </c>
      <c r="I9" s="88">
        <v>0.34</v>
      </c>
      <c r="J9" s="88">
        <v>2.91</v>
      </c>
      <c r="K9" s="88">
        <v>0</v>
      </c>
      <c r="L9" s="88">
        <v>7.67</v>
      </c>
      <c r="M9" s="116">
        <v>0</v>
      </c>
      <c r="N9" s="115">
        <v>51.25</v>
      </c>
      <c r="O9" s="88">
        <v>197.18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2.56</v>
      </c>
      <c r="Y9">
        <v>0</v>
      </c>
      <c r="Z9">
        <v>7.67</v>
      </c>
      <c r="AA9">
        <v>0.35</v>
      </c>
      <c r="AB9">
        <v>0.56999999999999995</v>
      </c>
      <c r="AC9">
        <v>0</v>
      </c>
      <c r="AD9">
        <v>0</v>
      </c>
      <c r="AE9">
        <v>0.32</v>
      </c>
      <c r="AF9">
        <v>0.22</v>
      </c>
      <c r="AG9">
        <v>0.34</v>
      </c>
      <c r="AH9">
        <v>51.25</v>
      </c>
      <c r="AI9">
        <v>50</v>
      </c>
      <c r="AJ9">
        <v>0</v>
      </c>
      <c r="AK9">
        <v>0</v>
      </c>
      <c r="AL9">
        <v>0</v>
      </c>
      <c r="AM9">
        <v>0.33</v>
      </c>
      <c r="AN9">
        <v>17.18</v>
      </c>
      <c r="AO9">
        <v>0.24</v>
      </c>
      <c r="AP9">
        <v>0.55000000000000004</v>
      </c>
      <c r="AQ9">
        <v>10</v>
      </c>
      <c r="AR9">
        <v>60</v>
      </c>
      <c r="AS9">
        <v>20</v>
      </c>
      <c r="AT9">
        <v>0</v>
      </c>
      <c r="AU9">
        <v>0</v>
      </c>
      <c r="AV9">
        <v>40</v>
      </c>
      <c r="AW9">
        <v>0</v>
      </c>
      <c r="AX9">
        <v>0</v>
      </c>
    </row>
    <row r="10" spans="1:50">
      <c r="A10" t="s">
        <v>266</v>
      </c>
      <c r="C10" t="s">
        <v>239</v>
      </c>
      <c r="G10" t="s">
        <v>52</v>
      </c>
      <c r="H10" s="115">
        <v>2.6100000000000003</v>
      </c>
      <c r="I10" s="88">
        <v>0.34</v>
      </c>
      <c r="J10" s="88">
        <v>2.91</v>
      </c>
      <c r="K10" s="88">
        <v>0</v>
      </c>
      <c r="L10" s="88">
        <v>7.67</v>
      </c>
      <c r="M10" s="116">
        <v>0</v>
      </c>
      <c r="N10" s="115">
        <v>51.25</v>
      </c>
      <c r="O10" s="88">
        <v>197.18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2.56</v>
      </c>
      <c r="Y10">
        <v>0</v>
      </c>
      <c r="Z10">
        <v>7.67</v>
      </c>
      <c r="AA10">
        <v>0.35</v>
      </c>
      <c r="AB10">
        <v>0.56999999999999995</v>
      </c>
      <c r="AC10">
        <v>0</v>
      </c>
      <c r="AD10">
        <v>0</v>
      </c>
      <c r="AE10">
        <v>0.32</v>
      </c>
      <c r="AF10">
        <v>0.22</v>
      </c>
      <c r="AG10">
        <v>0.34</v>
      </c>
      <c r="AH10">
        <v>51.25</v>
      </c>
      <c r="AI10">
        <v>50</v>
      </c>
      <c r="AJ10">
        <v>0</v>
      </c>
      <c r="AK10">
        <v>0</v>
      </c>
      <c r="AL10">
        <v>0</v>
      </c>
      <c r="AM10">
        <v>0.33</v>
      </c>
      <c r="AN10">
        <v>17.18</v>
      </c>
      <c r="AO10">
        <v>0.24</v>
      </c>
      <c r="AP10">
        <v>0.55000000000000004</v>
      </c>
      <c r="AQ10">
        <v>10</v>
      </c>
      <c r="AR10">
        <v>60</v>
      </c>
      <c r="AS10">
        <v>20</v>
      </c>
      <c r="AT10">
        <v>0</v>
      </c>
      <c r="AU10">
        <v>0</v>
      </c>
      <c r="AV10">
        <v>40</v>
      </c>
      <c r="AW10">
        <v>0</v>
      </c>
      <c r="AX10">
        <v>0</v>
      </c>
    </row>
    <row r="11" spans="1:50">
      <c r="A11" t="s">
        <v>246</v>
      </c>
      <c r="C11" t="s">
        <v>342</v>
      </c>
      <c r="G11" t="s">
        <v>53</v>
      </c>
      <c r="H11" s="115">
        <v>2.6100000000000003</v>
      </c>
      <c r="I11" s="88">
        <v>0.34</v>
      </c>
      <c r="J11" s="88">
        <v>2.91</v>
      </c>
      <c r="K11" s="88">
        <v>0</v>
      </c>
      <c r="L11" s="88">
        <v>7.67</v>
      </c>
      <c r="M11" s="116">
        <v>0</v>
      </c>
      <c r="N11" s="115">
        <v>51.25</v>
      </c>
      <c r="O11" s="88">
        <v>197.18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2.56</v>
      </c>
      <c r="Y11">
        <v>0</v>
      </c>
      <c r="Z11">
        <v>7.67</v>
      </c>
      <c r="AA11">
        <v>0.35</v>
      </c>
      <c r="AB11">
        <v>0.56999999999999995</v>
      </c>
      <c r="AC11">
        <v>0</v>
      </c>
      <c r="AD11">
        <v>0</v>
      </c>
      <c r="AE11">
        <v>0.32</v>
      </c>
      <c r="AF11">
        <v>0.22</v>
      </c>
      <c r="AG11">
        <v>0.34</v>
      </c>
      <c r="AH11">
        <v>51.25</v>
      </c>
      <c r="AI11">
        <v>50</v>
      </c>
      <c r="AJ11">
        <v>0</v>
      </c>
      <c r="AK11">
        <v>0</v>
      </c>
      <c r="AL11">
        <v>0</v>
      </c>
      <c r="AM11">
        <v>0.33</v>
      </c>
      <c r="AN11">
        <v>17.18</v>
      </c>
      <c r="AO11">
        <v>0.24</v>
      </c>
      <c r="AP11">
        <v>0.55000000000000004</v>
      </c>
      <c r="AQ11">
        <v>10</v>
      </c>
      <c r="AR11">
        <v>60</v>
      </c>
      <c r="AS11">
        <v>20</v>
      </c>
      <c r="AT11">
        <v>0</v>
      </c>
      <c r="AU11">
        <v>0</v>
      </c>
      <c r="AV11">
        <v>40</v>
      </c>
      <c r="AW11">
        <v>0</v>
      </c>
      <c r="AX11">
        <v>0</v>
      </c>
    </row>
    <row r="12" spans="1:50">
      <c r="A12" t="s">
        <v>247</v>
      </c>
      <c r="C12" t="s">
        <v>362</v>
      </c>
      <c r="G12" t="s">
        <v>54</v>
      </c>
      <c r="H12" s="115">
        <v>2.6100000000000003</v>
      </c>
      <c r="I12" s="88">
        <v>0.34</v>
      </c>
      <c r="J12" s="88">
        <v>2.91</v>
      </c>
      <c r="K12" s="88">
        <v>0</v>
      </c>
      <c r="L12" s="88">
        <v>7.67</v>
      </c>
      <c r="M12" s="116">
        <v>0</v>
      </c>
      <c r="N12" s="115">
        <v>51.25</v>
      </c>
      <c r="O12" s="88">
        <v>197.18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2.56</v>
      </c>
      <c r="Y12">
        <v>0</v>
      </c>
      <c r="Z12">
        <v>7.67</v>
      </c>
      <c r="AA12">
        <v>0.35</v>
      </c>
      <c r="AB12">
        <v>0.56999999999999995</v>
      </c>
      <c r="AC12">
        <v>0</v>
      </c>
      <c r="AD12">
        <v>0</v>
      </c>
      <c r="AE12">
        <v>0.32</v>
      </c>
      <c r="AF12">
        <v>0.22</v>
      </c>
      <c r="AG12">
        <v>0.34</v>
      </c>
      <c r="AH12">
        <v>51.25</v>
      </c>
      <c r="AI12">
        <v>50</v>
      </c>
      <c r="AJ12">
        <v>0</v>
      </c>
      <c r="AK12">
        <v>0</v>
      </c>
      <c r="AL12">
        <v>0</v>
      </c>
      <c r="AM12">
        <v>0.33</v>
      </c>
      <c r="AN12">
        <v>17.18</v>
      </c>
      <c r="AO12">
        <v>0.24</v>
      </c>
      <c r="AP12">
        <v>0.55000000000000004</v>
      </c>
      <c r="AQ12">
        <v>10</v>
      </c>
      <c r="AR12">
        <v>60</v>
      </c>
      <c r="AS12">
        <v>20</v>
      </c>
      <c r="AT12">
        <v>0</v>
      </c>
      <c r="AU12">
        <v>0</v>
      </c>
      <c r="AV12">
        <v>40</v>
      </c>
      <c r="AW12">
        <v>0</v>
      </c>
      <c r="AX12">
        <v>0</v>
      </c>
    </row>
    <row r="13" spans="1:50">
      <c r="A13" t="s">
        <v>248</v>
      </c>
      <c r="G13" t="s">
        <v>55</v>
      </c>
      <c r="H13" s="115">
        <v>2.6100000000000003</v>
      </c>
      <c r="I13" s="88">
        <v>0.34</v>
      </c>
      <c r="J13" s="88">
        <v>2.91</v>
      </c>
      <c r="K13" s="88">
        <v>0</v>
      </c>
      <c r="L13" s="88">
        <v>7.67</v>
      </c>
      <c r="M13" s="116">
        <v>0</v>
      </c>
      <c r="N13" s="115">
        <v>51.25</v>
      </c>
      <c r="O13" s="88">
        <v>197.18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2.56</v>
      </c>
      <c r="Y13">
        <v>0</v>
      </c>
      <c r="Z13">
        <v>7.67</v>
      </c>
      <c r="AA13">
        <v>0.35</v>
      </c>
      <c r="AB13">
        <v>0.56999999999999995</v>
      </c>
      <c r="AC13">
        <v>0</v>
      </c>
      <c r="AD13">
        <v>0</v>
      </c>
      <c r="AE13">
        <v>0.32</v>
      </c>
      <c r="AF13">
        <v>0.22</v>
      </c>
      <c r="AG13">
        <v>0.34</v>
      </c>
      <c r="AH13">
        <v>51.25</v>
      </c>
      <c r="AI13">
        <v>50</v>
      </c>
      <c r="AJ13">
        <v>0</v>
      </c>
      <c r="AK13">
        <v>0</v>
      </c>
      <c r="AL13">
        <v>0</v>
      </c>
      <c r="AM13">
        <v>0.33</v>
      </c>
      <c r="AN13">
        <v>17.18</v>
      </c>
      <c r="AO13">
        <v>0.24</v>
      </c>
      <c r="AP13">
        <v>0.55000000000000004</v>
      </c>
      <c r="AQ13">
        <v>10</v>
      </c>
      <c r="AR13">
        <v>60</v>
      </c>
      <c r="AS13">
        <v>20</v>
      </c>
      <c r="AT13">
        <v>0</v>
      </c>
      <c r="AU13">
        <v>0</v>
      </c>
      <c r="AV13">
        <v>40</v>
      </c>
      <c r="AW13">
        <v>0</v>
      </c>
      <c r="AX13">
        <v>0</v>
      </c>
    </row>
    <row r="14" spans="1:50">
      <c r="A14" t="s">
        <v>249</v>
      </c>
      <c r="G14" t="s">
        <v>56</v>
      </c>
      <c r="H14" s="115">
        <v>2.6100000000000003</v>
      </c>
      <c r="I14" s="88">
        <v>0.34</v>
      </c>
      <c r="J14" s="88">
        <v>2.91</v>
      </c>
      <c r="K14" s="88">
        <v>0</v>
      </c>
      <c r="L14" s="88">
        <v>7.67</v>
      </c>
      <c r="M14" s="116">
        <v>0</v>
      </c>
      <c r="N14" s="115">
        <v>51.25</v>
      </c>
      <c r="O14" s="88">
        <v>197.18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2.56</v>
      </c>
      <c r="Y14">
        <v>0</v>
      </c>
      <c r="Z14">
        <v>7.67</v>
      </c>
      <c r="AA14">
        <v>0.35</v>
      </c>
      <c r="AB14">
        <v>0.56999999999999995</v>
      </c>
      <c r="AC14">
        <v>0</v>
      </c>
      <c r="AD14">
        <v>0</v>
      </c>
      <c r="AE14">
        <v>0.32</v>
      </c>
      <c r="AF14">
        <v>0.22</v>
      </c>
      <c r="AG14">
        <v>0.34</v>
      </c>
      <c r="AH14">
        <v>51.25</v>
      </c>
      <c r="AI14">
        <v>50</v>
      </c>
      <c r="AJ14">
        <v>0</v>
      </c>
      <c r="AK14">
        <v>0</v>
      </c>
      <c r="AL14">
        <v>0</v>
      </c>
      <c r="AM14">
        <v>0.33</v>
      </c>
      <c r="AN14">
        <v>17.18</v>
      </c>
      <c r="AO14">
        <v>0.24</v>
      </c>
      <c r="AP14">
        <v>0.55000000000000004</v>
      </c>
      <c r="AQ14">
        <v>10</v>
      </c>
      <c r="AR14">
        <v>60</v>
      </c>
      <c r="AS14">
        <v>20</v>
      </c>
      <c r="AT14">
        <v>0</v>
      </c>
      <c r="AU14">
        <v>0</v>
      </c>
      <c r="AV14">
        <v>40</v>
      </c>
      <c r="AW14">
        <v>0</v>
      </c>
      <c r="AX14">
        <v>0</v>
      </c>
    </row>
    <row r="15" spans="1:50">
      <c r="A15" t="s">
        <v>250</v>
      </c>
      <c r="G15" t="s">
        <v>57</v>
      </c>
      <c r="H15" s="115">
        <v>2.6100000000000003</v>
      </c>
      <c r="I15" s="88">
        <v>0.34</v>
      </c>
      <c r="J15" s="88">
        <v>2.91</v>
      </c>
      <c r="K15" s="88">
        <v>0</v>
      </c>
      <c r="L15" s="88">
        <v>7.67</v>
      </c>
      <c r="M15" s="116">
        <v>0</v>
      </c>
      <c r="N15" s="115">
        <v>51.25</v>
      </c>
      <c r="O15" s="88">
        <v>197.18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2.56</v>
      </c>
      <c r="Y15">
        <v>0</v>
      </c>
      <c r="Z15">
        <v>7.67</v>
      </c>
      <c r="AA15">
        <v>0.35</v>
      </c>
      <c r="AB15">
        <v>0.56999999999999995</v>
      </c>
      <c r="AC15">
        <v>0</v>
      </c>
      <c r="AD15">
        <v>0</v>
      </c>
      <c r="AE15">
        <v>0.32</v>
      </c>
      <c r="AF15">
        <v>0.22</v>
      </c>
      <c r="AG15">
        <v>0.34</v>
      </c>
      <c r="AH15">
        <v>51.25</v>
      </c>
      <c r="AI15">
        <v>50</v>
      </c>
      <c r="AJ15">
        <v>0</v>
      </c>
      <c r="AK15">
        <v>0</v>
      </c>
      <c r="AL15">
        <v>0</v>
      </c>
      <c r="AM15">
        <v>0.33</v>
      </c>
      <c r="AN15">
        <v>17.18</v>
      </c>
      <c r="AO15">
        <v>0.24</v>
      </c>
      <c r="AP15">
        <v>0.55000000000000004</v>
      </c>
      <c r="AQ15">
        <v>10</v>
      </c>
      <c r="AR15">
        <v>60</v>
      </c>
      <c r="AS15">
        <v>20</v>
      </c>
      <c r="AT15">
        <v>0</v>
      </c>
      <c r="AU15">
        <v>0</v>
      </c>
      <c r="AV15">
        <v>40</v>
      </c>
      <c r="AW15">
        <v>0</v>
      </c>
      <c r="AX15">
        <v>0</v>
      </c>
    </row>
    <row r="16" spans="1:50">
      <c r="A16" t="s">
        <v>251</v>
      </c>
      <c r="G16" t="s">
        <v>58</v>
      </c>
      <c r="H16" s="115">
        <v>2.6100000000000003</v>
      </c>
      <c r="I16" s="88">
        <v>0.34</v>
      </c>
      <c r="J16" s="88">
        <v>2.91</v>
      </c>
      <c r="K16" s="88">
        <v>0</v>
      </c>
      <c r="L16" s="88">
        <v>7.67</v>
      </c>
      <c r="M16" s="116">
        <v>0</v>
      </c>
      <c r="N16" s="115">
        <v>51.25</v>
      </c>
      <c r="O16" s="88">
        <v>197.18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2.56</v>
      </c>
      <c r="Y16">
        <v>0</v>
      </c>
      <c r="Z16">
        <v>7.67</v>
      </c>
      <c r="AA16">
        <v>0.35</v>
      </c>
      <c r="AB16">
        <v>0.56999999999999995</v>
      </c>
      <c r="AC16">
        <v>0</v>
      </c>
      <c r="AD16">
        <v>0</v>
      </c>
      <c r="AE16">
        <v>0.32</v>
      </c>
      <c r="AF16">
        <v>0.22</v>
      </c>
      <c r="AG16">
        <v>0.34</v>
      </c>
      <c r="AH16">
        <v>51.25</v>
      </c>
      <c r="AI16">
        <v>50</v>
      </c>
      <c r="AJ16">
        <v>0</v>
      </c>
      <c r="AK16">
        <v>0</v>
      </c>
      <c r="AL16">
        <v>0</v>
      </c>
      <c r="AM16">
        <v>0.33</v>
      </c>
      <c r="AN16">
        <v>17.18</v>
      </c>
      <c r="AO16">
        <v>0.24</v>
      </c>
      <c r="AP16">
        <v>0.55000000000000004</v>
      </c>
      <c r="AQ16">
        <v>10</v>
      </c>
      <c r="AR16">
        <v>60</v>
      </c>
      <c r="AS16">
        <v>20</v>
      </c>
      <c r="AT16">
        <v>0</v>
      </c>
      <c r="AU16">
        <v>0</v>
      </c>
      <c r="AV16">
        <v>40</v>
      </c>
      <c r="AW16">
        <v>0</v>
      </c>
      <c r="AX16">
        <v>0</v>
      </c>
    </row>
    <row r="17" spans="1:50">
      <c r="A17" t="s">
        <v>252</v>
      </c>
      <c r="G17" t="s">
        <v>59</v>
      </c>
      <c r="H17" s="115">
        <v>2.6100000000000003</v>
      </c>
      <c r="I17" s="88">
        <v>0.34</v>
      </c>
      <c r="J17" s="88">
        <v>2.91</v>
      </c>
      <c r="K17" s="88">
        <v>0</v>
      </c>
      <c r="L17" s="88">
        <v>7.67</v>
      </c>
      <c r="M17" s="116">
        <v>0</v>
      </c>
      <c r="N17" s="115">
        <v>51.25</v>
      </c>
      <c r="O17" s="88">
        <v>197.18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2.56</v>
      </c>
      <c r="Y17">
        <v>0</v>
      </c>
      <c r="Z17">
        <v>7.67</v>
      </c>
      <c r="AA17">
        <v>0.35</v>
      </c>
      <c r="AB17">
        <v>0.56999999999999995</v>
      </c>
      <c r="AC17">
        <v>0</v>
      </c>
      <c r="AD17">
        <v>0</v>
      </c>
      <c r="AE17">
        <v>0.32</v>
      </c>
      <c r="AF17">
        <v>0.22</v>
      </c>
      <c r="AG17">
        <v>0.34</v>
      </c>
      <c r="AH17">
        <v>51.25</v>
      </c>
      <c r="AI17">
        <v>50</v>
      </c>
      <c r="AJ17">
        <v>0</v>
      </c>
      <c r="AK17">
        <v>0</v>
      </c>
      <c r="AL17">
        <v>0</v>
      </c>
      <c r="AM17">
        <v>0.33</v>
      </c>
      <c r="AN17">
        <v>17.18</v>
      </c>
      <c r="AO17">
        <v>0.24</v>
      </c>
      <c r="AP17">
        <v>0.55000000000000004</v>
      </c>
      <c r="AQ17">
        <v>10</v>
      </c>
      <c r="AR17">
        <v>60</v>
      </c>
      <c r="AS17">
        <v>20</v>
      </c>
      <c r="AT17">
        <v>0</v>
      </c>
      <c r="AU17">
        <v>0</v>
      </c>
      <c r="AV17">
        <v>40</v>
      </c>
      <c r="AW17">
        <v>0</v>
      </c>
      <c r="AX17">
        <v>0</v>
      </c>
    </row>
    <row r="18" spans="1:50">
      <c r="A18" t="s">
        <v>253</v>
      </c>
      <c r="G18" t="s">
        <v>60</v>
      </c>
      <c r="H18" s="115">
        <v>2.6100000000000003</v>
      </c>
      <c r="I18" s="88">
        <v>0.34</v>
      </c>
      <c r="J18" s="88">
        <v>2.91</v>
      </c>
      <c r="K18" s="88">
        <v>0</v>
      </c>
      <c r="L18" s="88">
        <v>7.67</v>
      </c>
      <c r="M18" s="116">
        <v>0</v>
      </c>
      <c r="N18" s="115">
        <v>51.25</v>
      </c>
      <c r="O18" s="88">
        <v>197.18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2.56</v>
      </c>
      <c r="Y18">
        <v>0</v>
      </c>
      <c r="Z18">
        <v>7.67</v>
      </c>
      <c r="AA18">
        <v>0.35</v>
      </c>
      <c r="AB18">
        <v>0.56999999999999995</v>
      </c>
      <c r="AC18">
        <v>0</v>
      </c>
      <c r="AD18">
        <v>0</v>
      </c>
      <c r="AE18">
        <v>0.32</v>
      </c>
      <c r="AF18">
        <v>0.22</v>
      </c>
      <c r="AG18">
        <v>0.34</v>
      </c>
      <c r="AH18">
        <v>51.25</v>
      </c>
      <c r="AI18">
        <v>50</v>
      </c>
      <c r="AJ18">
        <v>0</v>
      </c>
      <c r="AK18">
        <v>0</v>
      </c>
      <c r="AL18">
        <v>0</v>
      </c>
      <c r="AM18">
        <v>0.33</v>
      </c>
      <c r="AN18">
        <v>17.18</v>
      </c>
      <c r="AO18">
        <v>0.24</v>
      </c>
      <c r="AP18">
        <v>0.55000000000000004</v>
      </c>
      <c r="AQ18">
        <v>10</v>
      </c>
      <c r="AR18">
        <v>60</v>
      </c>
      <c r="AS18">
        <v>20</v>
      </c>
      <c r="AT18">
        <v>0</v>
      </c>
      <c r="AU18">
        <v>0</v>
      </c>
      <c r="AV18">
        <v>40</v>
      </c>
      <c r="AW18">
        <v>0</v>
      </c>
      <c r="AX18">
        <v>0</v>
      </c>
    </row>
    <row r="19" spans="1:50">
      <c r="A19" t="s">
        <v>267</v>
      </c>
      <c r="G19" t="s">
        <v>61</v>
      </c>
      <c r="H19" s="115">
        <v>2.6100000000000003</v>
      </c>
      <c r="I19" s="88">
        <v>0.34</v>
      </c>
      <c r="J19" s="88">
        <v>2.8200000000000003</v>
      </c>
      <c r="K19" s="88">
        <v>0</v>
      </c>
      <c r="L19" s="88">
        <v>7.67</v>
      </c>
      <c r="M19" s="116">
        <v>0</v>
      </c>
      <c r="N19" s="115">
        <v>51.25</v>
      </c>
      <c r="O19" s="88">
        <v>197.18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2.4700000000000002</v>
      </c>
      <c r="Y19">
        <v>0</v>
      </c>
      <c r="Z19">
        <v>7.67</v>
      </c>
      <c r="AA19">
        <v>0.35</v>
      </c>
      <c r="AB19">
        <v>0.56999999999999995</v>
      </c>
      <c r="AC19">
        <v>0</v>
      </c>
      <c r="AD19">
        <v>0</v>
      </c>
      <c r="AE19">
        <v>0.32</v>
      </c>
      <c r="AF19">
        <v>0.22</v>
      </c>
      <c r="AG19">
        <v>0.34</v>
      </c>
      <c r="AH19">
        <v>51.25</v>
      </c>
      <c r="AI19">
        <v>50</v>
      </c>
      <c r="AJ19">
        <v>0</v>
      </c>
      <c r="AK19">
        <v>0</v>
      </c>
      <c r="AL19">
        <v>0</v>
      </c>
      <c r="AM19">
        <v>0.33</v>
      </c>
      <c r="AN19">
        <v>17.18</v>
      </c>
      <c r="AO19">
        <v>0.24</v>
      </c>
      <c r="AP19">
        <v>0.55000000000000004</v>
      </c>
      <c r="AQ19">
        <v>10</v>
      </c>
      <c r="AR19">
        <v>60</v>
      </c>
      <c r="AS19">
        <v>20</v>
      </c>
      <c r="AT19">
        <v>0</v>
      </c>
      <c r="AU19">
        <v>0</v>
      </c>
      <c r="AV19">
        <v>40</v>
      </c>
      <c r="AW19">
        <v>0</v>
      </c>
      <c r="AX19">
        <v>0</v>
      </c>
    </row>
    <row r="20" spans="1:50">
      <c r="A20" t="s">
        <v>268</v>
      </c>
      <c r="G20" t="s">
        <v>62</v>
      </c>
      <c r="H20" s="115">
        <v>2.6100000000000003</v>
      </c>
      <c r="I20" s="88">
        <v>0.34</v>
      </c>
      <c r="J20" s="88">
        <v>2.8200000000000003</v>
      </c>
      <c r="K20" s="88">
        <v>0</v>
      </c>
      <c r="L20" s="88">
        <v>7.67</v>
      </c>
      <c r="M20" s="116">
        <v>0</v>
      </c>
      <c r="N20" s="115">
        <v>51.25</v>
      </c>
      <c r="O20" s="88">
        <v>197.18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2.4700000000000002</v>
      </c>
      <c r="Y20">
        <v>0</v>
      </c>
      <c r="Z20">
        <v>7.67</v>
      </c>
      <c r="AA20">
        <v>0.35</v>
      </c>
      <c r="AB20">
        <v>0.56999999999999995</v>
      </c>
      <c r="AC20">
        <v>0</v>
      </c>
      <c r="AD20">
        <v>0</v>
      </c>
      <c r="AE20">
        <v>0.32</v>
      </c>
      <c r="AF20">
        <v>0.22</v>
      </c>
      <c r="AG20">
        <v>0.34</v>
      </c>
      <c r="AH20">
        <v>51.25</v>
      </c>
      <c r="AI20">
        <v>50</v>
      </c>
      <c r="AJ20">
        <v>0</v>
      </c>
      <c r="AK20">
        <v>0</v>
      </c>
      <c r="AL20">
        <v>0</v>
      </c>
      <c r="AM20">
        <v>0.33</v>
      </c>
      <c r="AN20">
        <v>17.18</v>
      </c>
      <c r="AO20">
        <v>0.24</v>
      </c>
      <c r="AP20">
        <v>0.55000000000000004</v>
      </c>
      <c r="AQ20">
        <v>10</v>
      </c>
      <c r="AR20">
        <v>60</v>
      </c>
      <c r="AS20">
        <v>20</v>
      </c>
      <c r="AT20">
        <v>0</v>
      </c>
      <c r="AU20">
        <v>0</v>
      </c>
      <c r="AV20">
        <v>40</v>
      </c>
      <c r="AW20">
        <v>0</v>
      </c>
      <c r="AX20">
        <v>0</v>
      </c>
    </row>
    <row r="21" spans="1:50">
      <c r="A21" t="s">
        <v>254</v>
      </c>
      <c r="G21" t="s">
        <v>63</v>
      </c>
      <c r="H21" s="115">
        <v>2.6100000000000003</v>
      </c>
      <c r="I21" s="88">
        <v>0.34</v>
      </c>
      <c r="J21" s="88">
        <v>2.8200000000000003</v>
      </c>
      <c r="K21" s="88">
        <v>0</v>
      </c>
      <c r="L21" s="88">
        <v>7.67</v>
      </c>
      <c r="M21" s="116">
        <v>0</v>
      </c>
      <c r="N21" s="115">
        <v>51.25</v>
      </c>
      <c r="O21" s="88">
        <v>197.18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2.4700000000000002</v>
      </c>
      <c r="Y21">
        <v>0</v>
      </c>
      <c r="Z21">
        <v>7.67</v>
      </c>
      <c r="AA21">
        <v>0.35</v>
      </c>
      <c r="AB21">
        <v>0.56999999999999995</v>
      </c>
      <c r="AC21">
        <v>0</v>
      </c>
      <c r="AD21">
        <v>0</v>
      </c>
      <c r="AE21">
        <v>0.32</v>
      </c>
      <c r="AF21">
        <v>0.22</v>
      </c>
      <c r="AG21">
        <v>0.34</v>
      </c>
      <c r="AH21">
        <v>51.25</v>
      </c>
      <c r="AI21">
        <v>50</v>
      </c>
      <c r="AJ21">
        <v>0</v>
      </c>
      <c r="AK21">
        <v>0</v>
      </c>
      <c r="AL21">
        <v>0</v>
      </c>
      <c r="AM21">
        <v>0.33</v>
      </c>
      <c r="AN21">
        <v>17.18</v>
      </c>
      <c r="AO21">
        <v>0.24</v>
      </c>
      <c r="AP21">
        <v>0.55000000000000004</v>
      </c>
      <c r="AQ21">
        <v>10</v>
      </c>
      <c r="AR21">
        <v>60</v>
      </c>
      <c r="AS21">
        <v>20</v>
      </c>
      <c r="AT21">
        <v>0</v>
      </c>
      <c r="AU21">
        <v>0</v>
      </c>
      <c r="AV21">
        <v>40</v>
      </c>
      <c r="AW21">
        <v>0</v>
      </c>
      <c r="AX21">
        <v>0</v>
      </c>
    </row>
    <row r="22" spans="1:50">
      <c r="A22" t="s">
        <v>255</v>
      </c>
      <c r="G22" t="s">
        <v>64</v>
      </c>
      <c r="H22" s="115">
        <v>2.6100000000000003</v>
      </c>
      <c r="I22" s="88">
        <v>0.34</v>
      </c>
      <c r="J22" s="88">
        <v>2.8200000000000003</v>
      </c>
      <c r="K22" s="88">
        <v>0</v>
      </c>
      <c r="L22" s="88">
        <v>7.67</v>
      </c>
      <c r="M22" s="116">
        <v>0</v>
      </c>
      <c r="N22" s="115">
        <v>51.25</v>
      </c>
      <c r="O22" s="88">
        <v>197.18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2.4700000000000002</v>
      </c>
      <c r="Y22">
        <v>0</v>
      </c>
      <c r="Z22">
        <v>7.67</v>
      </c>
      <c r="AA22">
        <v>0.35</v>
      </c>
      <c r="AB22">
        <v>0.56999999999999995</v>
      </c>
      <c r="AC22">
        <v>0</v>
      </c>
      <c r="AD22">
        <v>0</v>
      </c>
      <c r="AE22">
        <v>0.32</v>
      </c>
      <c r="AF22">
        <v>0.22</v>
      </c>
      <c r="AG22">
        <v>0.34</v>
      </c>
      <c r="AH22">
        <v>51.25</v>
      </c>
      <c r="AI22">
        <v>50</v>
      </c>
      <c r="AJ22">
        <v>0</v>
      </c>
      <c r="AK22">
        <v>0</v>
      </c>
      <c r="AL22">
        <v>0</v>
      </c>
      <c r="AM22">
        <v>0.33</v>
      </c>
      <c r="AN22">
        <v>17.18</v>
      </c>
      <c r="AO22">
        <v>0.24</v>
      </c>
      <c r="AP22">
        <v>0.55000000000000004</v>
      </c>
      <c r="AQ22">
        <v>10</v>
      </c>
      <c r="AR22">
        <v>60</v>
      </c>
      <c r="AS22">
        <v>20</v>
      </c>
      <c r="AT22">
        <v>0</v>
      </c>
      <c r="AU22">
        <v>0</v>
      </c>
      <c r="AV22">
        <v>40</v>
      </c>
      <c r="AW22">
        <v>0</v>
      </c>
      <c r="AX22">
        <v>0</v>
      </c>
    </row>
    <row r="23" spans="1:50">
      <c r="A23" t="s">
        <v>256</v>
      </c>
      <c r="G23" t="s">
        <v>65</v>
      </c>
      <c r="H23" s="115">
        <v>2.6100000000000003</v>
      </c>
      <c r="I23" s="88">
        <v>0.34</v>
      </c>
      <c r="J23" s="88">
        <v>2.8200000000000003</v>
      </c>
      <c r="K23" s="88">
        <v>0</v>
      </c>
      <c r="L23" s="88">
        <v>7.67</v>
      </c>
      <c r="M23" s="116">
        <v>0</v>
      </c>
      <c r="N23" s="115">
        <v>51.25</v>
      </c>
      <c r="O23" s="88">
        <v>197.18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2.4700000000000002</v>
      </c>
      <c r="Y23">
        <v>0</v>
      </c>
      <c r="Z23">
        <v>7.67</v>
      </c>
      <c r="AA23">
        <v>0.35</v>
      </c>
      <c r="AB23">
        <v>0.56999999999999995</v>
      </c>
      <c r="AC23">
        <v>0</v>
      </c>
      <c r="AD23">
        <v>0</v>
      </c>
      <c r="AE23">
        <v>0.32</v>
      </c>
      <c r="AF23">
        <v>0.22</v>
      </c>
      <c r="AG23">
        <v>0.34</v>
      </c>
      <c r="AH23">
        <v>51.25</v>
      </c>
      <c r="AI23">
        <v>50</v>
      </c>
      <c r="AJ23">
        <v>0</v>
      </c>
      <c r="AK23">
        <v>0</v>
      </c>
      <c r="AL23">
        <v>0</v>
      </c>
      <c r="AM23">
        <v>0.33</v>
      </c>
      <c r="AN23">
        <v>17.18</v>
      </c>
      <c r="AO23">
        <v>0.24</v>
      </c>
      <c r="AP23">
        <v>0.55000000000000004</v>
      </c>
      <c r="AQ23">
        <v>10</v>
      </c>
      <c r="AR23">
        <v>60</v>
      </c>
      <c r="AS23">
        <v>20</v>
      </c>
      <c r="AT23">
        <v>0</v>
      </c>
      <c r="AU23">
        <v>0</v>
      </c>
      <c r="AV23">
        <v>40</v>
      </c>
      <c r="AW23">
        <v>0</v>
      </c>
      <c r="AX23">
        <v>0</v>
      </c>
    </row>
    <row r="24" spans="1:50">
      <c r="A24" t="s">
        <v>257</v>
      </c>
      <c r="G24" t="s">
        <v>66</v>
      </c>
      <c r="H24" s="115">
        <v>2.6100000000000003</v>
      </c>
      <c r="I24" s="88">
        <v>0.34</v>
      </c>
      <c r="J24" s="88">
        <v>2.8200000000000003</v>
      </c>
      <c r="K24" s="88">
        <v>0</v>
      </c>
      <c r="L24" s="88">
        <v>7.67</v>
      </c>
      <c r="M24" s="116">
        <v>0</v>
      </c>
      <c r="N24" s="115">
        <v>51.25</v>
      </c>
      <c r="O24" s="88">
        <v>197.18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2.4700000000000002</v>
      </c>
      <c r="Y24">
        <v>0</v>
      </c>
      <c r="Z24">
        <v>7.67</v>
      </c>
      <c r="AA24">
        <v>0.35</v>
      </c>
      <c r="AB24">
        <v>0.56999999999999995</v>
      </c>
      <c r="AC24">
        <v>0</v>
      </c>
      <c r="AD24">
        <v>0</v>
      </c>
      <c r="AE24">
        <v>0.32</v>
      </c>
      <c r="AF24">
        <v>0.22</v>
      </c>
      <c r="AG24">
        <v>0.34</v>
      </c>
      <c r="AH24">
        <v>51.25</v>
      </c>
      <c r="AI24">
        <v>50</v>
      </c>
      <c r="AJ24">
        <v>0</v>
      </c>
      <c r="AK24">
        <v>0</v>
      </c>
      <c r="AL24">
        <v>0</v>
      </c>
      <c r="AM24">
        <v>0.33</v>
      </c>
      <c r="AN24">
        <v>17.18</v>
      </c>
      <c r="AO24">
        <v>0.24</v>
      </c>
      <c r="AP24">
        <v>0.55000000000000004</v>
      </c>
      <c r="AQ24">
        <v>10</v>
      </c>
      <c r="AR24">
        <v>60</v>
      </c>
      <c r="AS24">
        <v>20</v>
      </c>
      <c r="AT24">
        <v>0</v>
      </c>
      <c r="AU24">
        <v>0</v>
      </c>
      <c r="AV24">
        <v>40</v>
      </c>
      <c r="AW24">
        <v>0</v>
      </c>
      <c r="AX24">
        <v>0</v>
      </c>
    </row>
    <row r="25" spans="1:50">
      <c r="A25" t="s">
        <v>258</v>
      </c>
      <c r="G25" t="s">
        <v>67</v>
      </c>
      <c r="H25" s="115">
        <v>2.6100000000000003</v>
      </c>
      <c r="I25" s="88">
        <v>0.34</v>
      </c>
      <c r="J25" s="88">
        <v>2.8200000000000003</v>
      </c>
      <c r="K25" s="88">
        <v>0</v>
      </c>
      <c r="L25" s="88">
        <v>7.67</v>
      </c>
      <c r="M25" s="116">
        <v>0</v>
      </c>
      <c r="N25" s="115">
        <v>51.25</v>
      </c>
      <c r="O25" s="88">
        <v>197.18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2.4700000000000002</v>
      </c>
      <c r="Y25">
        <v>0</v>
      </c>
      <c r="Z25">
        <v>7.67</v>
      </c>
      <c r="AA25">
        <v>0.35</v>
      </c>
      <c r="AB25">
        <v>0.56999999999999995</v>
      </c>
      <c r="AC25">
        <v>0</v>
      </c>
      <c r="AD25">
        <v>0</v>
      </c>
      <c r="AE25">
        <v>0.32</v>
      </c>
      <c r="AF25">
        <v>0.22</v>
      </c>
      <c r="AG25">
        <v>0.34</v>
      </c>
      <c r="AH25">
        <v>51.25</v>
      </c>
      <c r="AI25">
        <v>50</v>
      </c>
      <c r="AJ25">
        <v>0</v>
      </c>
      <c r="AK25">
        <v>0</v>
      </c>
      <c r="AL25">
        <v>0</v>
      </c>
      <c r="AM25">
        <v>0.33</v>
      </c>
      <c r="AN25">
        <v>17.18</v>
      </c>
      <c r="AO25">
        <v>0.24</v>
      </c>
      <c r="AP25">
        <v>0.55000000000000004</v>
      </c>
      <c r="AQ25">
        <v>10</v>
      </c>
      <c r="AR25">
        <v>60</v>
      </c>
      <c r="AS25">
        <v>20</v>
      </c>
      <c r="AT25">
        <v>0</v>
      </c>
      <c r="AU25">
        <v>0</v>
      </c>
      <c r="AV25">
        <v>40</v>
      </c>
      <c r="AW25">
        <v>0</v>
      </c>
      <c r="AX25">
        <v>0</v>
      </c>
    </row>
    <row r="26" spans="1:50">
      <c r="A26" t="s">
        <v>259</v>
      </c>
      <c r="G26" t="s">
        <v>68</v>
      </c>
      <c r="H26" s="115">
        <v>2.6100000000000003</v>
      </c>
      <c r="I26" s="88">
        <v>0.34</v>
      </c>
      <c r="J26" s="88">
        <v>2.8200000000000003</v>
      </c>
      <c r="K26" s="88">
        <v>0</v>
      </c>
      <c r="L26" s="88">
        <v>7.67</v>
      </c>
      <c r="M26" s="116">
        <v>0</v>
      </c>
      <c r="N26" s="115">
        <v>51.25</v>
      </c>
      <c r="O26" s="88">
        <v>197.18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2.4700000000000002</v>
      </c>
      <c r="Y26">
        <v>0</v>
      </c>
      <c r="Z26">
        <v>7.67</v>
      </c>
      <c r="AA26">
        <v>0.35</v>
      </c>
      <c r="AB26">
        <v>0.56999999999999995</v>
      </c>
      <c r="AC26">
        <v>0</v>
      </c>
      <c r="AD26">
        <v>0</v>
      </c>
      <c r="AE26">
        <v>0.32</v>
      </c>
      <c r="AF26">
        <v>0.22</v>
      </c>
      <c r="AG26">
        <v>0.34</v>
      </c>
      <c r="AH26">
        <v>51.25</v>
      </c>
      <c r="AI26">
        <v>50</v>
      </c>
      <c r="AJ26">
        <v>0</v>
      </c>
      <c r="AK26">
        <v>0</v>
      </c>
      <c r="AL26">
        <v>0</v>
      </c>
      <c r="AM26">
        <v>0.33</v>
      </c>
      <c r="AN26">
        <v>17.18</v>
      </c>
      <c r="AO26">
        <v>0.24</v>
      </c>
      <c r="AP26">
        <v>0.55000000000000004</v>
      </c>
      <c r="AQ26">
        <v>10</v>
      </c>
      <c r="AR26">
        <v>60</v>
      </c>
      <c r="AS26">
        <v>20</v>
      </c>
      <c r="AT26">
        <v>0</v>
      </c>
      <c r="AU26">
        <v>0</v>
      </c>
      <c r="AV26">
        <v>40</v>
      </c>
      <c r="AW26">
        <v>0</v>
      </c>
      <c r="AX26">
        <v>0</v>
      </c>
    </row>
    <row r="27" spans="1:50">
      <c r="A27" t="s">
        <v>260</v>
      </c>
      <c r="G27" t="s">
        <v>69</v>
      </c>
      <c r="H27" s="115">
        <v>2.6100000000000003</v>
      </c>
      <c r="I27" s="88">
        <v>0.34</v>
      </c>
      <c r="J27" s="88">
        <v>2.8200000000000003</v>
      </c>
      <c r="K27" s="88">
        <v>0</v>
      </c>
      <c r="L27" s="88">
        <v>7.67</v>
      </c>
      <c r="M27" s="116">
        <v>0</v>
      </c>
      <c r="N27" s="115">
        <v>273.27</v>
      </c>
      <c r="O27" s="88">
        <v>276.47000000000003</v>
      </c>
      <c r="P27" s="88">
        <v>0</v>
      </c>
      <c r="Q27" s="88">
        <v>0</v>
      </c>
      <c r="R27" s="88">
        <v>0</v>
      </c>
      <c r="S27" s="116">
        <v>0</v>
      </c>
      <c r="W27">
        <v>0.38</v>
      </c>
      <c r="X27">
        <v>2.4700000000000002</v>
      </c>
      <c r="Y27">
        <v>222.02</v>
      </c>
      <c r="Z27">
        <v>7.67</v>
      </c>
      <c r="AA27">
        <v>0.35</v>
      </c>
      <c r="AB27">
        <v>0.56999999999999995</v>
      </c>
      <c r="AC27">
        <v>0</v>
      </c>
      <c r="AD27">
        <v>0</v>
      </c>
      <c r="AE27">
        <v>0.32</v>
      </c>
      <c r="AF27">
        <v>0.22</v>
      </c>
      <c r="AG27">
        <v>0.34</v>
      </c>
      <c r="AH27">
        <v>51.25</v>
      </c>
      <c r="AI27">
        <v>50</v>
      </c>
      <c r="AJ27">
        <v>79.290000000000006</v>
      </c>
      <c r="AK27">
        <v>0</v>
      </c>
      <c r="AL27">
        <v>0</v>
      </c>
      <c r="AM27">
        <v>0.33</v>
      </c>
      <c r="AN27">
        <v>17.18</v>
      </c>
      <c r="AO27">
        <v>0.24</v>
      </c>
      <c r="AP27">
        <v>0.55000000000000004</v>
      </c>
      <c r="AQ27">
        <v>10</v>
      </c>
      <c r="AR27">
        <v>60</v>
      </c>
      <c r="AS27">
        <v>20</v>
      </c>
      <c r="AT27">
        <v>0</v>
      </c>
      <c r="AU27">
        <v>0</v>
      </c>
      <c r="AV27">
        <v>40</v>
      </c>
      <c r="AW27">
        <v>0</v>
      </c>
      <c r="AX27">
        <v>0</v>
      </c>
    </row>
    <row r="28" spans="1:50">
      <c r="A28" t="s">
        <v>261</v>
      </c>
      <c r="G28" t="s">
        <v>70</v>
      </c>
      <c r="H28" s="115">
        <v>2.6100000000000003</v>
      </c>
      <c r="I28" s="88">
        <v>0.34</v>
      </c>
      <c r="J28" s="88">
        <v>2.8200000000000003</v>
      </c>
      <c r="K28" s="88">
        <v>0</v>
      </c>
      <c r="L28" s="88">
        <v>7.67</v>
      </c>
      <c r="M28" s="116">
        <v>0</v>
      </c>
      <c r="N28" s="115">
        <v>273.27</v>
      </c>
      <c r="O28" s="88">
        <v>276.47000000000003</v>
      </c>
      <c r="P28" s="88">
        <v>0</v>
      </c>
      <c r="Q28" s="88">
        <v>0</v>
      </c>
      <c r="R28" s="88">
        <v>0</v>
      </c>
      <c r="S28" s="116">
        <v>0</v>
      </c>
      <c r="W28">
        <v>0.38</v>
      </c>
      <c r="X28">
        <v>2.4700000000000002</v>
      </c>
      <c r="Y28">
        <v>222.02</v>
      </c>
      <c r="Z28">
        <v>7.67</v>
      </c>
      <c r="AA28">
        <v>0.35</v>
      </c>
      <c r="AB28">
        <v>0.56999999999999995</v>
      </c>
      <c r="AC28">
        <v>0</v>
      </c>
      <c r="AD28">
        <v>0</v>
      </c>
      <c r="AE28">
        <v>0.32</v>
      </c>
      <c r="AF28">
        <v>0.22</v>
      </c>
      <c r="AG28">
        <v>0.34</v>
      </c>
      <c r="AH28">
        <v>51.25</v>
      </c>
      <c r="AI28">
        <v>50</v>
      </c>
      <c r="AJ28">
        <v>79.290000000000006</v>
      </c>
      <c r="AK28">
        <v>0</v>
      </c>
      <c r="AL28">
        <v>0</v>
      </c>
      <c r="AM28">
        <v>0.33</v>
      </c>
      <c r="AN28">
        <v>17.18</v>
      </c>
      <c r="AO28">
        <v>0.24</v>
      </c>
      <c r="AP28">
        <v>0.55000000000000004</v>
      </c>
      <c r="AQ28">
        <v>10</v>
      </c>
      <c r="AR28">
        <v>60</v>
      </c>
      <c r="AS28">
        <v>20</v>
      </c>
      <c r="AT28">
        <v>0</v>
      </c>
      <c r="AU28">
        <v>0</v>
      </c>
      <c r="AV28">
        <v>40</v>
      </c>
      <c r="AW28">
        <v>0</v>
      </c>
      <c r="AX28">
        <v>0</v>
      </c>
    </row>
    <row r="29" spans="1:50">
      <c r="A29" t="s">
        <v>269</v>
      </c>
      <c r="G29" t="s">
        <v>71</v>
      </c>
      <c r="H29" s="115">
        <v>2.6100000000000003</v>
      </c>
      <c r="I29" s="88">
        <v>0.34</v>
      </c>
      <c r="J29" s="88">
        <v>2.8200000000000003</v>
      </c>
      <c r="K29" s="88">
        <v>0</v>
      </c>
      <c r="L29" s="88">
        <v>7.67</v>
      </c>
      <c r="M29" s="116">
        <v>0</v>
      </c>
      <c r="N29" s="115">
        <v>273.27</v>
      </c>
      <c r="O29" s="88">
        <v>276.47000000000003</v>
      </c>
      <c r="P29" s="88">
        <v>0</v>
      </c>
      <c r="Q29" s="88">
        <v>0</v>
      </c>
      <c r="R29" s="88">
        <v>0</v>
      </c>
      <c r="S29" s="116">
        <v>0</v>
      </c>
      <c r="W29">
        <v>0.38</v>
      </c>
      <c r="X29">
        <v>2.4700000000000002</v>
      </c>
      <c r="Y29">
        <v>222.02</v>
      </c>
      <c r="Z29">
        <v>7.67</v>
      </c>
      <c r="AA29">
        <v>0.35</v>
      </c>
      <c r="AB29">
        <v>0.56999999999999995</v>
      </c>
      <c r="AC29">
        <v>0</v>
      </c>
      <c r="AD29">
        <v>0</v>
      </c>
      <c r="AE29">
        <v>0.32</v>
      </c>
      <c r="AF29">
        <v>0.22</v>
      </c>
      <c r="AG29">
        <v>0.34</v>
      </c>
      <c r="AH29">
        <v>51.25</v>
      </c>
      <c r="AI29">
        <v>50</v>
      </c>
      <c r="AJ29">
        <v>79.290000000000006</v>
      </c>
      <c r="AK29">
        <v>0</v>
      </c>
      <c r="AL29">
        <v>0</v>
      </c>
      <c r="AM29">
        <v>0.33</v>
      </c>
      <c r="AN29">
        <v>17.18</v>
      </c>
      <c r="AO29">
        <v>0.24</v>
      </c>
      <c r="AP29">
        <v>0.55000000000000004</v>
      </c>
      <c r="AQ29">
        <v>10</v>
      </c>
      <c r="AR29">
        <v>60</v>
      </c>
      <c r="AS29">
        <v>20</v>
      </c>
      <c r="AT29">
        <v>0</v>
      </c>
      <c r="AU29">
        <v>0</v>
      </c>
      <c r="AV29">
        <v>40</v>
      </c>
      <c r="AW29">
        <v>0</v>
      </c>
      <c r="AX29">
        <v>0</v>
      </c>
    </row>
    <row r="30" spans="1:50">
      <c r="A30" t="s">
        <v>270</v>
      </c>
      <c r="G30" t="s">
        <v>72</v>
      </c>
      <c r="H30" s="115">
        <v>2.6100000000000003</v>
      </c>
      <c r="I30" s="88">
        <v>0.34</v>
      </c>
      <c r="J30" s="88">
        <v>2.8200000000000003</v>
      </c>
      <c r="K30" s="88">
        <v>0</v>
      </c>
      <c r="L30" s="88">
        <v>7.67</v>
      </c>
      <c r="M30" s="116">
        <v>0</v>
      </c>
      <c r="N30" s="115">
        <v>273.27</v>
      </c>
      <c r="O30" s="88">
        <v>276.47000000000003</v>
      </c>
      <c r="P30" s="88">
        <v>0</v>
      </c>
      <c r="Q30" s="88">
        <v>0</v>
      </c>
      <c r="R30" s="88">
        <v>0</v>
      </c>
      <c r="S30" s="116">
        <v>0</v>
      </c>
      <c r="W30">
        <v>0.38</v>
      </c>
      <c r="X30">
        <v>2.4700000000000002</v>
      </c>
      <c r="Y30">
        <v>222.02</v>
      </c>
      <c r="Z30">
        <v>7.67</v>
      </c>
      <c r="AA30">
        <v>0.35</v>
      </c>
      <c r="AB30">
        <v>0.56999999999999995</v>
      </c>
      <c r="AC30">
        <v>0</v>
      </c>
      <c r="AD30">
        <v>0</v>
      </c>
      <c r="AE30">
        <v>0.32</v>
      </c>
      <c r="AF30">
        <v>0.22</v>
      </c>
      <c r="AG30">
        <v>0.34</v>
      </c>
      <c r="AH30">
        <v>51.25</v>
      </c>
      <c r="AI30">
        <v>50</v>
      </c>
      <c r="AJ30">
        <v>79.290000000000006</v>
      </c>
      <c r="AK30">
        <v>0</v>
      </c>
      <c r="AL30">
        <v>0</v>
      </c>
      <c r="AM30">
        <v>0.33</v>
      </c>
      <c r="AN30">
        <v>17.18</v>
      </c>
      <c r="AO30">
        <v>0.24</v>
      </c>
      <c r="AP30">
        <v>0.55000000000000004</v>
      </c>
      <c r="AQ30">
        <v>10</v>
      </c>
      <c r="AR30">
        <v>60</v>
      </c>
      <c r="AS30">
        <v>20</v>
      </c>
      <c r="AT30">
        <v>0</v>
      </c>
      <c r="AU30">
        <v>0</v>
      </c>
      <c r="AV30">
        <v>40</v>
      </c>
      <c r="AW30">
        <v>0</v>
      </c>
      <c r="AX30">
        <v>0</v>
      </c>
    </row>
    <row r="31" spans="1:50">
      <c r="A31" t="s">
        <v>280</v>
      </c>
      <c r="G31" t="s">
        <v>73</v>
      </c>
      <c r="H31" s="115">
        <v>2.6100000000000003</v>
      </c>
      <c r="I31" s="88">
        <v>0.34</v>
      </c>
      <c r="J31" s="88">
        <v>2.8200000000000003</v>
      </c>
      <c r="K31" s="88">
        <v>0</v>
      </c>
      <c r="L31" s="88">
        <v>7.67</v>
      </c>
      <c r="M31" s="116">
        <v>0</v>
      </c>
      <c r="N31" s="115">
        <v>273.27</v>
      </c>
      <c r="O31" s="88">
        <v>276.47000000000003</v>
      </c>
      <c r="P31" s="88">
        <v>0</v>
      </c>
      <c r="Q31" s="88">
        <v>0</v>
      </c>
      <c r="R31" s="88">
        <v>0</v>
      </c>
      <c r="S31" s="116">
        <v>0</v>
      </c>
      <c r="W31">
        <v>0.38</v>
      </c>
      <c r="X31">
        <v>2.4700000000000002</v>
      </c>
      <c r="Y31">
        <v>222.02</v>
      </c>
      <c r="Z31">
        <v>7.67</v>
      </c>
      <c r="AA31">
        <v>0.35</v>
      </c>
      <c r="AB31">
        <v>0.56999999999999995</v>
      </c>
      <c r="AC31">
        <v>0</v>
      </c>
      <c r="AD31">
        <v>0</v>
      </c>
      <c r="AE31">
        <v>0.32</v>
      </c>
      <c r="AF31">
        <v>0.22</v>
      </c>
      <c r="AG31">
        <v>0.34</v>
      </c>
      <c r="AH31">
        <v>51.25</v>
      </c>
      <c r="AI31">
        <v>50</v>
      </c>
      <c r="AJ31">
        <v>79.290000000000006</v>
      </c>
      <c r="AK31">
        <v>0</v>
      </c>
      <c r="AL31">
        <v>0</v>
      </c>
      <c r="AM31">
        <v>0.33</v>
      </c>
      <c r="AN31">
        <v>17.18</v>
      </c>
      <c r="AO31">
        <v>0.24</v>
      </c>
      <c r="AP31">
        <v>0.55000000000000004</v>
      </c>
      <c r="AQ31">
        <v>10</v>
      </c>
      <c r="AR31">
        <v>60</v>
      </c>
      <c r="AS31">
        <v>20</v>
      </c>
      <c r="AT31">
        <v>0</v>
      </c>
      <c r="AU31">
        <v>0</v>
      </c>
      <c r="AV31">
        <v>40</v>
      </c>
      <c r="AW31">
        <v>0</v>
      </c>
      <c r="AX31">
        <v>0</v>
      </c>
    </row>
    <row r="32" spans="1:50">
      <c r="A32" t="s">
        <v>281</v>
      </c>
      <c r="G32" t="s">
        <v>74</v>
      </c>
      <c r="H32" s="115">
        <v>4.01</v>
      </c>
      <c r="I32" s="88">
        <v>0.94</v>
      </c>
      <c r="J32" s="88">
        <v>2.8200000000000003</v>
      </c>
      <c r="K32" s="88">
        <v>0</v>
      </c>
      <c r="L32" s="88">
        <v>7.86</v>
      </c>
      <c r="M32" s="116">
        <v>0</v>
      </c>
      <c r="N32" s="115">
        <v>273.27</v>
      </c>
      <c r="O32" s="88">
        <v>276.47000000000003</v>
      </c>
      <c r="P32" s="88">
        <v>0</v>
      </c>
      <c r="Q32" s="88">
        <v>0</v>
      </c>
      <c r="R32" s="88">
        <v>0</v>
      </c>
      <c r="S32" s="116">
        <v>0</v>
      </c>
      <c r="W32">
        <v>0.38</v>
      </c>
      <c r="X32">
        <v>2.4700000000000002</v>
      </c>
      <c r="Y32">
        <v>222.02</v>
      </c>
      <c r="Z32">
        <v>7.67</v>
      </c>
      <c r="AA32">
        <v>0.35</v>
      </c>
      <c r="AB32">
        <v>0.56999999999999995</v>
      </c>
      <c r="AC32">
        <v>0</v>
      </c>
      <c r="AD32">
        <v>0</v>
      </c>
      <c r="AE32">
        <v>0.32</v>
      </c>
      <c r="AF32">
        <v>0.22</v>
      </c>
      <c r="AG32">
        <v>0.34</v>
      </c>
      <c r="AH32">
        <v>51.25</v>
      </c>
      <c r="AI32">
        <v>50</v>
      </c>
      <c r="AJ32">
        <v>79.290000000000006</v>
      </c>
      <c r="AK32">
        <v>0</v>
      </c>
      <c r="AL32">
        <v>0</v>
      </c>
      <c r="AM32">
        <v>0.33</v>
      </c>
      <c r="AN32">
        <v>17.18</v>
      </c>
      <c r="AO32">
        <v>0.24</v>
      </c>
      <c r="AP32">
        <v>0.55000000000000004</v>
      </c>
      <c r="AQ32">
        <v>10</v>
      </c>
      <c r="AR32">
        <v>60</v>
      </c>
      <c r="AS32">
        <v>20</v>
      </c>
      <c r="AT32">
        <v>0</v>
      </c>
      <c r="AU32">
        <v>0.6</v>
      </c>
      <c r="AV32">
        <v>40</v>
      </c>
      <c r="AW32">
        <v>1.4</v>
      </c>
      <c r="AX32">
        <v>0.19</v>
      </c>
    </row>
    <row r="33" spans="1:50">
      <c r="A33" t="s">
        <v>282</v>
      </c>
      <c r="G33" t="s">
        <v>75</v>
      </c>
      <c r="H33" s="115">
        <v>46.519999999999996</v>
      </c>
      <c r="I33" s="88">
        <v>1.54</v>
      </c>
      <c r="J33" s="88">
        <v>2.8200000000000003</v>
      </c>
      <c r="K33" s="88">
        <v>0</v>
      </c>
      <c r="L33" s="88">
        <v>8.1</v>
      </c>
      <c r="M33" s="116">
        <v>0</v>
      </c>
      <c r="N33" s="115">
        <v>273.27</v>
      </c>
      <c r="O33" s="88">
        <v>276.47000000000003</v>
      </c>
      <c r="P33" s="88">
        <v>0</v>
      </c>
      <c r="Q33" s="88">
        <v>0</v>
      </c>
      <c r="R33" s="88">
        <v>0</v>
      </c>
      <c r="S33" s="116">
        <v>0</v>
      </c>
      <c r="W33">
        <v>0.38</v>
      </c>
      <c r="X33">
        <v>2.4700000000000002</v>
      </c>
      <c r="Y33">
        <v>222.02</v>
      </c>
      <c r="Z33">
        <v>7.67</v>
      </c>
      <c r="AA33">
        <v>0.35</v>
      </c>
      <c r="AB33">
        <v>0.56999999999999995</v>
      </c>
      <c r="AC33">
        <v>18.59</v>
      </c>
      <c r="AD33">
        <v>15.81</v>
      </c>
      <c r="AE33">
        <v>0.32</v>
      </c>
      <c r="AF33">
        <v>0.22</v>
      </c>
      <c r="AG33">
        <v>0.34</v>
      </c>
      <c r="AH33">
        <v>51.25</v>
      </c>
      <c r="AI33">
        <v>50</v>
      </c>
      <c r="AJ33">
        <v>79.290000000000006</v>
      </c>
      <c r="AK33">
        <v>0</v>
      </c>
      <c r="AL33">
        <v>6.71</v>
      </c>
      <c r="AM33">
        <v>0.33</v>
      </c>
      <c r="AN33">
        <v>17.18</v>
      </c>
      <c r="AO33">
        <v>0.24</v>
      </c>
      <c r="AP33">
        <v>0.55000000000000004</v>
      </c>
      <c r="AQ33">
        <v>10</v>
      </c>
      <c r="AR33">
        <v>60</v>
      </c>
      <c r="AS33">
        <v>20</v>
      </c>
      <c r="AT33">
        <v>0</v>
      </c>
      <c r="AU33">
        <v>1.2</v>
      </c>
      <c r="AV33">
        <v>40</v>
      </c>
      <c r="AW33">
        <v>2.8</v>
      </c>
      <c r="AX33">
        <v>0.43</v>
      </c>
    </row>
    <row r="34" spans="1:50">
      <c r="A34" t="s">
        <v>283</v>
      </c>
      <c r="G34" t="s">
        <v>76</v>
      </c>
      <c r="H34" s="115">
        <v>50.72</v>
      </c>
      <c r="I34" s="88">
        <v>3.34</v>
      </c>
      <c r="J34" s="88">
        <v>2.8200000000000003</v>
      </c>
      <c r="K34" s="88">
        <v>0</v>
      </c>
      <c r="L34" s="88">
        <v>8.4700000000000006</v>
      </c>
      <c r="M34" s="116">
        <v>0</v>
      </c>
      <c r="N34" s="115">
        <v>273.27</v>
      </c>
      <c r="O34" s="88">
        <v>276.47000000000003</v>
      </c>
      <c r="P34" s="88">
        <v>0</v>
      </c>
      <c r="Q34" s="88">
        <v>0</v>
      </c>
      <c r="R34" s="88">
        <v>0</v>
      </c>
      <c r="S34" s="116">
        <v>0</v>
      </c>
      <c r="W34">
        <v>0.38</v>
      </c>
      <c r="X34">
        <v>2.4700000000000002</v>
      </c>
      <c r="Y34">
        <v>222.02</v>
      </c>
      <c r="Z34">
        <v>7.67</v>
      </c>
      <c r="AA34">
        <v>0.35</v>
      </c>
      <c r="AB34">
        <v>0.56999999999999995</v>
      </c>
      <c r="AC34">
        <v>18.59</v>
      </c>
      <c r="AD34">
        <v>15.81</v>
      </c>
      <c r="AE34">
        <v>0.32</v>
      </c>
      <c r="AF34">
        <v>0.22</v>
      </c>
      <c r="AG34">
        <v>0.34</v>
      </c>
      <c r="AH34">
        <v>51.25</v>
      </c>
      <c r="AI34">
        <v>50</v>
      </c>
      <c r="AJ34">
        <v>79.290000000000006</v>
      </c>
      <c r="AK34">
        <v>0</v>
      </c>
      <c r="AL34">
        <v>6.71</v>
      </c>
      <c r="AM34">
        <v>0.33</v>
      </c>
      <c r="AN34">
        <v>17.18</v>
      </c>
      <c r="AO34">
        <v>0.24</v>
      </c>
      <c r="AP34">
        <v>0.55000000000000004</v>
      </c>
      <c r="AQ34">
        <v>10</v>
      </c>
      <c r="AR34">
        <v>60</v>
      </c>
      <c r="AS34">
        <v>20</v>
      </c>
      <c r="AT34">
        <v>0</v>
      </c>
      <c r="AU34">
        <v>3</v>
      </c>
      <c r="AV34">
        <v>40</v>
      </c>
      <c r="AW34">
        <v>7</v>
      </c>
      <c r="AX34">
        <v>0.8</v>
      </c>
    </row>
    <row r="35" spans="1:50">
      <c r="A35" t="s">
        <v>298</v>
      </c>
      <c r="G35" t="s">
        <v>77</v>
      </c>
      <c r="H35" s="115">
        <v>71.64</v>
      </c>
      <c r="I35" s="88">
        <v>12.4</v>
      </c>
      <c r="J35" s="88">
        <v>2.7800000000000002</v>
      </c>
      <c r="K35" s="88">
        <v>0</v>
      </c>
      <c r="L35" s="88">
        <v>8.93</v>
      </c>
      <c r="M35" s="116">
        <v>0</v>
      </c>
      <c r="N35" s="115">
        <v>273.27</v>
      </c>
      <c r="O35" s="88">
        <v>276.47000000000003</v>
      </c>
      <c r="P35" s="88">
        <v>0</v>
      </c>
      <c r="Q35" s="88">
        <v>0</v>
      </c>
      <c r="R35" s="88">
        <v>0</v>
      </c>
      <c r="S35" s="116">
        <v>0</v>
      </c>
      <c r="W35">
        <v>0.37</v>
      </c>
      <c r="X35">
        <v>2.4700000000000002</v>
      </c>
      <c r="Y35">
        <v>222.02</v>
      </c>
      <c r="Z35">
        <v>7.67</v>
      </c>
      <c r="AA35">
        <v>0.31</v>
      </c>
      <c r="AB35">
        <v>0.56000000000000005</v>
      </c>
      <c r="AC35">
        <v>18.59</v>
      </c>
      <c r="AD35">
        <v>15.81</v>
      </c>
      <c r="AE35">
        <v>0.32</v>
      </c>
      <c r="AF35">
        <v>0.21</v>
      </c>
      <c r="AG35">
        <v>0.4</v>
      </c>
      <c r="AH35">
        <v>51.25</v>
      </c>
      <c r="AI35">
        <v>50</v>
      </c>
      <c r="AJ35">
        <v>79.290000000000006</v>
      </c>
      <c r="AK35">
        <v>0</v>
      </c>
      <c r="AL35">
        <v>6.71</v>
      </c>
      <c r="AM35">
        <v>0.28999999999999998</v>
      </c>
      <c r="AN35">
        <v>17.18</v>
      </c>
      <c r="AO35">
        <v>0.24</v>
      </c>
      <c r="AP35">
        <v>0.54</v>
      </c>
      <c r="AQ35">
        <v>10</v>
      </c>
      <c r="AR35">
        <v>60</v>
      </c>
      <c r="AS35">
        <v>20</v>
      </c>
      <c r="AT35">
        <v>0</v>
      </c>
      <c r="AU35">
        <v>12</v>
      </c>
      <c r="AV35">
        <v>40</v>
      </c>
      <c r="AW35">
        <v>28</v>
      </c>
      <c r="AX35">
        <v>1.26</v>
      </c>
    </row>
    <row r="36" spans="1:50">
      <c r="A36" t="s">
        <v>331</v>
      </c>
      <c r="G36" t="s">
        <v>78</v>
      </c>
      <c r="H36" s="115">
        <v>82.14</v>
      </c>
      <c r="I36" s="88">
        <v>16.899999999999999</v>
      </c>
      <c r="J36" s="88">
        <v>2.7800000000000002</v>
      </c>
      <c r="K36" s="88">
        <v>0</v>
      </c>
      <c r="L36" s="88">
        <v>9.39</v>
      </c>
      <c r="M36" s="116">
        <v>0</v>
      </c>
      <c r="N36" s="115">
        <v>273.27</v>
      </c>
      <c r="O36" s="88">
        <v>276.47000000000003</v>
      </c>
      <c r="P36" s="88">
        <v>0</v>
      </c>
      <c r="Q36" s="88">
        <v>0</v>
      </c>
      <c r="R36" s="88">
        <v>0</v>
      </c>
      <c r="S36" s="116">
        <v>0</v>
      </c>
      <c r="W36">
        <v>0.37</v>
      </c>
      <c r="X36">
        <v>2.4700000000000002</v>
      </c>
      <c r="Y36">
        <v>222.02</v>
      </c>
      <c r="Z36">
        <v>7.67</v>
      </c>
      <c r="AA36">
        <v>0.31</v>
      </c>
      <c r="AB36">
        <v>0.56000000000000005</v>
      </c>
      <c r="AC36">
        <v>18.59</v>
      </c>
      <c r="AD36">
        <v>15.81</v>
      </c>
      <c r="AE36">
        <v>0.32</v>
      </c>
      <c r="AF36">
        <v>0.21</v>
      </c>
      <c r="AG36">
        <v>0.4</v>
      </c>
      <c r="AH36">
        <v>51.25</v>
      </c>
      <c r="AI36">
        <v>50</v>
      </c>
      <c r="AJ36">
        <v>79.290000000000006</v>
      </c>
      <c r="AK36">
        <v>0</v>
      </c>
      <c r="AL36">
        <v>6.71</v>
      </c>
      <c r="AM36">
        <v>0.28999999999999998</v>
      </c>
      <c r="AN36">
        <v>17.18</v>
      </c>
      <c r="AO36">
        <v>0.24</v>
      </c>
      <c r="AP36">
        <v>0.54</v>
      </c>
      <c r="AQ36">
        <v>10</v>
      </c>
      <c r="AR36">
        <v>60</v>
      </c>
      <c r="AS36">
        <v>20</v>
      </c>
      <c r="AT36">
        <v>0</v>
      </c>
      <c r="AU36">
        <v>16.5</v>
      </c>
      <c r="AV36">
        <v>40</v>
      </c>
      <c r="AW36">
        <v>38.5</v>
      </c>
      <c r="AX36">
        <v>1.72</v>
      </c>
    </row>
    <row r="37" spans="1:50">
      <c r="A37" t="s">
        <v>332</v>
      </c>
      <c r="G37" t="s">
        <v>79</v>
      </c>
      <c r="H37" s="115">
        <v>89.14</v>
      </c>
      <c r="I37" s="88">
        <v>19.899999999999999</v>
      </c>
      <c r="J37" s="88">
        <v>2.7800000000000002</v>
      </c>
      <c r="K37" s="88">
        <v>0</v>
      </c>
      <c r="L37" s="88">
        <v>9.870000000000001</v>
      </c>
      <c r="M37" s="116">
        <v>0</v>
      </c>
      <c r="N37" s="115">
        <v>273.27</v>
      </c>
      <c r="O37" s="88">
        <v>276.47000000000003</v>
      </c>
      <c r="P37" s="88">
        <v>0</v>
      </c>
      <c r="Q37" s="88">
        <v>0</v>
      </c>
      <c r="R37" s="88">
        <v>0</v>
      </c>
      <c r="S37" s="116">
        <v>0</v>
      </c>
      <c r="W37">
        <v>0.37</v>
      </c>
      <c r="X37">
        <v>2.4700000000000002</v>
      </c>
      <c r="Y37">
        <v>222.02</v>
      </c>
      <c r="Z37">
        <v>7.67</v>
      </c>
      <c r="AA37">
        <v>0.31</v>
      </c>
      <c r="AB37">
        <v>0.56000000000000005</v>
      </c>
      <c r="AC37">
        <v>18.59</v>
      </c>
      <c r="AD37">
        <v>15.81</v>
      </c>
      <c r="AE37">
        <v>0.32</v>
      </c>
      <c r="AF37">
        <v>0.21</v>
      </c>
      <c r="AG37">
        <v>0.4</v>
      </c>
      <c r="AH37">
        <v>51.25</v>
      </c>
      <c r="AI37">
        <v>50</v>
      </c>
      <c r="AJ37">
        <v>79.290000000000006</v>
      </c>
      <c r="AK37">
        <v>0</v>
      </c>
      <c r="AL37">
        <v>6.71</v>
      </c>
      <c r="AM37">
        <v>0.28999999999999998</v>
      </c>
      <c r="AN37">
        <v>17.18</v>
      </c>
      <c r="AO37">
        <v>0.24</v>
      </c>
      <c r="AP37">
        <v>0.54</v>
      </c>
      <c r="AQ37">
        <v>10</v>
      </c>
      <c r="AR37">
        <v>60</v>
      </c>
      <c r="AS37">
        <v>20</v>
      </c>
      <c r="AT37">
        <v>0</v>
      </c>
      <c r="AU37">
        <v>19.5</v>
      </c>
      <c r="AV37">
        <v>40</v>
      </c>
      <c r="AW37">
        <v>45.5</v>
      </c>
      <c r="AX37">
        <v>2.2000000000000002</v>
      </c>
    </row>
    <row r="38" spans="1:50">
      <c r="A38" t="s">
        <v>333</v>
      </c>
      <c r="G38" t="s">
        <v>80</v>
      </c>
      <c r="H38" s="115">
        <v>99.64</v>
      </c>
      <c r="I38" s="88">
        <v>24.4</v>
      </c>
      <c r="J38" s="88">
        <v>2.7800000000000002</v>
      </c>
      <c r="K38" s="88">
        <v>0</v>
      </c>
      <c r="L38" s="88">
        <v>10.199999999999999</v>
      </c>
      <c r="M38" s="116">
        <v>0</v>
      </c>
      <c r="N38" s="115">
        <v>273.27</v>
      </c>
      <c r="O38" s="88">
        <v>276.47000000000003</v>
      </c>
      <c r="P38" s="88">
        <v>0</v>
      </c>
      <c r="Q38" s="88">
        <v>0</v>
      </c>
      <c r="R38" s="88">
        <v>0</v>
      </c>
      <c r="S38" s="116">
        <v>0</v>
      </c>
      <c r="W38">
        <v>0.37</v>
      </c>
      <c r="X38">
        <v>2.4700000000000002</v>
      </c>
      <c r="Y38">
        <v>222.02</v>
      </c>
      <c r="Z38">
        <v>7.67</v>
      </c>
      <c r="AA38">
        <v>0.31</v>
      </c>
      <c r="AB38">
        <v>0.56000000000000005</v>
      </c>
      <c r="AC38">
        <v>18.59</v>
      </c>
      <c r="AD38">
        <v>15.81</v>
      </c>
      <c r="AE38">
        <v>0.32</v>
      </c>
      <c r="AF38">
        <v>0.21</v>
      </c>
      <c r="AG38">
        <v>0.4</v>
      </c>
      <c r="AH38">
        <v>51.25</v>
      </c>
      <c r="AI38">
        <v>50</v>
      </c>
      <c r="AJ38">
        <v>79.290000000000006</v>
      </c>
      <c r="AK38">
        <v>0</v>
      </c>
      <c r="AL38">
        <v>6.71</v>
      </c>
      <c r="AM38">
        <v>0.28999999999999998</v>
      </c>
      <c r="AN38">
        <v>17.18</v>
      </c>
      <c r="AO38">
        <v>0.24</v>
      </c>
      <c r="AP38">
        <v>0.54</v>
      </c>
      <c r="AQ38">
        <v>10</v>
      </c>
      <c r="AR38">
        <v>60</v>
      </c>
      <c r="AS38">
        <v>20</v>
      </c>
      <c r="AT38">
        <v>0</v>
      </c>
      <c r="AU38">
        <v>24</v>
      </c>
      <c r="AV38">
        <v>40</v>
      </c>
      <c r="AW38">
        <v>56</v>
      </c>
      <c r="AX38">
        <v>2.5299999999999998</v>
      </c>
    </row>
    <row r="39" spans="1:50">
      <c r="A39" t="s">
        <v>334</v>
      </c>
      <c r="G39" t="s">
        <v>81</v>
      </c>
      <c r="H39" s="115">
        <v>113.64</v>
      </c>
      <c r="I39" s="88">
        <v>49.56</v>
      </c>
      <c r="J39" s="88">
        <v>2.7800000000000002</v>
      </c>
      <c r="K39" s="88">
        <v>0</v>
      </c>
      <c r="L39" s="88">
        <v>10.83</v>
      </c>
      <c r="M39" s="116">
        <v>0</v>
      </c>
      <c r="N39" s="115">
        <v>273.27</v>
      </c>
      <c r="O39" s="88">
        <v>276.47000000000003</v>
      </c>
      <c r="P39" s="88">
        <v>0</v>
      </c>
      <c r="Q39" s="88">
        <v>0</v>
      </c>
      <c r="R39" s="88">
        <v>0</v>
      </c>
      <c r="S39" s="116">
        <v>0</v>
      </c>
      <c r="W39">
        <v>0.43</v>
      </c>
      <c r="X39">
        <v>2.4700000000000002</v>
      </c>
      <c r="Y39">
        <v>222.02</v>
      </c>
      <c r="Z39">
        <v>7.67</v>
      </c>
      <c r="AA39">
        <v>0.31</v>
      </c>
      <c r="AB39">
        <v>0.56000000000000005</v>
      </c>
      <c r="AC39">
        <v>18.59</v>
      </c>
      <c r="AD39">
        <v>15.81</v>
      </c>
      <c r="AE39">
        <v>0.32</v>
      </c>
      <c r="AF39">
        <v>0.21</v>
      </c>
      <c r="AG39">
        <v>0.4</v>
      </c>
      <c r="AH39">
        <v>51.25</v>
      </c>
      <c r="AI39">
        <v>50</v>
      </c>
      <c r="AJ39">
        <v>79.290000000000006</v>
      </c>
      <c r="AK39">
        <v>19.16</v>
      </c>
      <c r="AL39">
        <v>6.71</v>
      </c>
      <c r="AM39">
        <v>0.28999999999999998</v>
      </c>
      <c r="AN39">
        <v>17.18</v>
      </c>
      <c r="AO39">
        <v>0.24</v>
      </c>
      <c r="AP39">
        <v>0.48</v>
      </c>
      <c r="AQ39">
        <v>10</v>
      </c>
      <c r="AR39">
        <v>60</v>
      </c>
      <c r="AS39">
        <v>20</v>
      </c>
      <c r="AT39">
        <v>0</v>
      </c>
      <c r="AU39">
        <v>30</v>
      </c>
      <c r="AV39">
        <v>40</v>
      </c>
      <c r="AW39">
        <v>70</v>
      </c>
      <c r="AX39">
        <v>3.16</v>
      </c>
    </row>
    <row r="40" spans="1:50">
      <c r="A40" t="s">
        <v>355</v>
      </c>
      <c r="G40" t="s">
        <v>82</v>
      </c>
      <c r="H40" s="115">
        <v>127.64</v>
      </c>
      <c r="I40" s="88">
        <v>69.94</v>
      </c>
      <c r="J40" s="88">
        <v>2.7800000000000002</v>
      </c>
      <c r="K40" s="88">
        <v>0</v>
      </c>
      <c r="L40" s="88">
        <v>11.28</v>
      </c>
      <c r="M40" s="116">
        <v>0</v>
      </c>
      <c r="N40" s="115">
        <v>273.27</v>
      </c>
      <c r="O40" s="88">
        <v>276.47000000000003</v>
      </c>
      <c r="P40" s="88">
        <v>0</v>
      </c>
      <c r="Q40" s="88">
        <v>0</v>
      </c>
      <c r="R40" s="88">
        <v>0</v>
      </c>
      <c r="S40" s="116">
        <v>0</v>
      </c>
      <c r="W40">
        <v>0.43</v>
      </c>
      <c r="X40">
        <v>2.4700000000000002</v>
      </c>
      <c r="Y40">
        <v>222.02</v>
      </c>
      <c r="Z40">
        <v>7.67</v>
      </c>
      <c r="AA40">
        <v>0.31</v>
      </c>
      <c r="AB40">
        <v>0.56000000000000005</v>
      </c>
      <c r="AC40">
        <v>18.59</v>
      </c>
      <c r="AD40">
        <v>15.81</v>
      </c>
      <c r="AE40">
        <v>0.32</v>
      </c>
      <c r="AF40">
        <v>0.21</v>
      </c>
      <c r="AG40">
        <v>0.4</v>
      </c>
      <c r="AH40">
        <v>51.25</v>
      </c>
      <c r="AI40">
        <v>50</v>
      </c>
      <c r="AJ40">
        <v>79.290000000000006</v>
      </c>
      <c r="AK40">
        <v>33.54</v>
      </c>
      <c r="AL40">
        <v>6.71</v>
      </c>
      <c r="AM40">
        <v>0.28999999999999998</v>
      </c>
      <c r="AN40">
        <v>17.18</v>
      </c>
      <c r="AO40">
        <v>0.24</v>
      </c>
      <c r="AP40">
        <v>0.48</v>
      </c>
      <c r="AQ40">
        <v>10</v>
      </c>
      <c r="AR40">
        <v>60</v>
      </c>
      <c r="AS40">
        <v>20</v>
      </c>
      <c r="AT40">
        <v>0</v>
      </c>
      <c r="AU40">
        <v>36</v>
      </c>
      <c r="AV40">
        <v>40</v>
      </c>
      <c r="AW40">
        <v>84</v>
      </c>
      <c r="AX40">
        <v>3.61</v>
      </c>
    </row>
    <row r="41" spans="1:50">
      <c r="A41" t="s">
        <v>356</v>
      </c>
      <c r="G41" t="s">
        <v>83</v>
      </c>
      <c r="H41" s="115">
        <v>134.63999999999999</v>
      </c>
      <c r="I41" s="88">
        <v>101.68</v>
      </c>
      <c r="J41" s="88">
        <v>2.7800000000000002</v>
      </c>
      <c r="K41" s="88">
        <v>0</v>
      </c>
      <c r="L41" s="88">
        <v>11.7</v>
      </c>
      <c r="M41" s="116">
        <v>0</v>
      </c>
      <c r="N41" s="115">
        <v>273.27</v>
      </c>
      <c r="O41" s="88">
        <v>276.47000000000003</v>
      </c>
      <c r="P41" s="88">
        <v>0</v>
      </c>
      <c r="Q41" s="88">
        <v>0</v>
      </c>
      <c r="R41" s="88">
        <v>0</v>
      </c>
      <c r="S41" s="116">
        <v>0</v>
      </c>
      <c r="W41">
        <v>0.43</v>
      </c>
      <c r="X41">
        <v>2.4700000000000002</v>
      </c>
      <c r="Y41">
        <v>222.02</v>
      </c>
      <c r="Z41">
        <v>7.67</v>
      </c>
      <c r="AA41">
        <v>0.31</v>
      </c>
      <c r="AB41">
        <v>0.56000000000000005</v>
      </c>
      <c r="AC41">
        <v>18.59</v>
      </c>
      <c r="AD41">
        <v>15.81</v>
      </c>
      <c r="AE41">
        <v>0.32</v>
      </c>
      <c r="AF41">
        <v>0.21</v>
      </c>
      <c r="AG41">
        <v>0.4</v>
      </c>
      <c r="AH41">
        <v>51.25</v>
      </c>
      <c r="AI41">
        <v>50</v>
      </c>
      <c r="AJ41">
        <v>79.290000000000006</v>
      </c>
      <c r="AK41">
        <v>62.28</v>
      </c>
      <c r="AL41">
        <v>6.71</v>
      </c>
      <c r="AM41">
        <v>0.28999999999999998</v>
      </c>
      <c r="AN41">
        <v>17.18</v>
      </c>
      <c r="AO41">
        <v>0.24</v>
      </c>
      <c r="AP41">
        <v>0.48</v>
      </c>
      <c r="AQ41">
        <v>10</v>
      </c>
      <c r="AR41">
        <v>60</v>
      </c>
      <c r="AS41">
        <v>20</v>
      </c>
      <c r="AT41">
        <v>0</v>
      </c>
      <c r="AU41">
        <v>39</v>
      </c>
      <c r="AV41">
        <v>40</v>
      </c>
      <c r="AW41">
        <v>91</v>
      </c>
      <c r="AX41">
        <v>4.03</v>
      </c>
    </row>
    <row r="42" spans="1:50">
      <c r="A42" t="s">
        <v>357</v>
      </c>
      <c r="G42" t="s">
        <v>84</v>
      </c>
      <c r="H42" s="115">
        <v>145.13999999999999</v>
      </c>
      <c r="I42" s="88">
        <v>125.35000000000001</v>
      </c>
      <c r="J42" s="88">
        <v>2.7800000000000002</v>
      </c>
      <c r="K42" s="88">
        <v>0</v>
      </c>
      <c r="L42" s="88">
        <v>12.16</v>
      </c>
      <c r="M42" s="116">
        <v>0</v>
      </c>
      <c r="N42" s="115">
        <v>273.27</v>
      </c>
      <c r="O42" s="88">
        <v>276.47000000000003</v>
      </c>
      <c r="P42" s="88">
        <v>0</v>
      </c>
      <c r="Q42" s="88">
        <v>0</v>
      </c>
      <c r="R42" s="88">
        <v>0</v>
      </c>
      <c r="S42" s="116">
        <v>0</v>
      </c>
      <c r="W42">
        <v>0.43</v>
      </c>
      <c r="X42">
        <v>2.4700000000000002</v>
      </c>
      <c r="Y42">
        <v>222.02</v>
      </c>
      <c r="Z42">
        <v>7.67</v>
      </c>
      <c r="AA42">
        <v>0.31</v>
      </c>
      <c r="AB42">
        <v>0.56000000000000005</v>
      </c>
      <c r="AC42">
        <v>18.59</v>
      </c>
      <c r="AD42">
        <v>15.81</v>
      </c>
      <c r="AE42">
        <v>0.32</v>
      </c>
      <c r="AF42">
        <v>0.21</v>
      </c>
      <c r="AG42">
        <v>0.4</v>
      </c>
      <c r="AH42">
        <v>51.25</v>
      </c>
      <c r="AI42">
        <v>50</v>
      </c>
      <c r="AJ42">
        <v>79.290000000000006</v>
      </c>
      <c r="AK42">
        <v>81.45</v>
      </c>
      <c r="AL42">
        <v>6.71</v>
      </c>
      <c r="AM42">
        <v>0.28999999999999998</v>
      </c>
      <c r="AN42">
        <v>17.18</v>
      </c>
      <c r="AO42">
        <v>0.24</v>
      </c>
      <c r="AP42">
        <v>0.48</v>
      </c>
      <c r="AQ42">
        <v>10</v>
      </c>
      <c r="AR42">
        <v>60</v>
      </c>
      <c r="AS42">
        <v>20</v>
      </c>
      <c r="AT42">
        <v>0</v>
      </c>
      <c r="AU42">
        <v>43.5</v>
      </c>
      <c r="AV42">
        <v>40</v>
      </c>
      <c r="AW42">
        <v>101.5</v>
      </c>
      <c r="AX42">
        <v>4.49</v>
      </c>
    </row>
    <row r="43" spans="1:50">
      <c r="A43" t="s">
        <v>363</v>
      </c>
      <c r="G43" t="s">
        <v>85</v>
      </c>
      <c r="H43" s="115">
        <v>155.65</v>
      </c>
      <c r="I43" s="88">
        <v>129.82999999999998</v>
      </c>
      <c r="J43" s="88">
        <v>2.69</v>
      </c>
      <c r="K43" s="88">
        <v>0</v>
      </c>
      <c r="L43" s="88">
        <v>12.629999999999999</v>
      </c>
      <c r="M43" s="116">
        <v>0</v>
      </c>
      <c r="N43" s="115">
        <v>273.27</v>
      </c>
      <c r="O43" s="88">
        <v>276.47000000000003</v>
      </c>
      <c r="P43" s="88">
        <v>0</v>
      </c>
      <c r="Q43" s="88">
        <v>0</v>
      </c>
      <c r="R43" s="88">
        <v>0</v>
      </c>
      <c r="S43" s="116">
        <v>0</v>
      </c>
      <c r="W43">
        <v>0.43</v>
      </c>
      <c r="X43">
        <v>2.38</v>
      </c>
      <c r="Y43">
        <v>222.02</v>
      </c>
      <c r="Z43">
        <v>7.67</v>
      </c>
      <c r="AA43">
        <v>0.31</v>
      </c>
      <c r="AB43">
        <v>0.5</v>
      </c>
      <c r="AC43">
        <v>18.59</v>
      </c>
      <c r="AD43">
        <v>15.81</v>
      </c>
      <c r="AE43">
        <v>0.34</v>
      </c>
      <c r="AF43">
        <v>0.19</v>
      </c>
      <c r="AG43">
        <v>0.38</v>
      </c>
      <c r="AH43">
        <v>51.25</v>
      </c>
      <c r="AI43">
        <v>50</v>
      </c>
      <c r="AJ43">
        <v>79.290000000000006</v>
      </c>
      <c r="AK43">
        <v>81.45</v>
      </c>
      <c r="AL43">
        <v>6.71</v>
      </c>
      <c r="AM43">
        <v>0.28999999999999998</v>
      </c>
      <c r="AN43">
        <v>17.18</v>
      </c>
      <c r="AO43">
        <v>0.31</v>
      </c>
      <c r="AP43">
        <v>0.48</v>
      </c>
      <c r="AQ43">
        <v>10</v>
      </c>
      <c r="AR43">
        <v>60</v>
      </c>
      <c r="AS43">
        <v>20</v>
      </c>
      <c r="AT43">
        <v>0</v>
      </c>
      <c r="AU43">
        <v>48</v>
      </c>
      <c r="AV43">
        <v>40</v>
      </c>
      <c r="AW43">
        <v>112</v>
      </c>
      <c r="AX43">
        <v>4.96</v>
      </c>
    </row>
    <row r="44" spans="1:50">
      <c r="A44" t="s">
        <v>367</v>
      </c>
      <c r="G44" t="s">
        <v>86</v>
      </c>
      <c r="H44" s="115">
        <v>162.65</v>
      </c>
      <c r="I44" s="88">
        <v>132.82999999999998</v>
      </c>
      <c r="J44" s="88">
        <v>2.69</v>
      </c>
      <c r="K44" s="88">
        <v>0</v>
      </c>
      <c r="L44" s="88">
        <v>13.030000000000001</v>
      </c>
      <c r="M44" s="116">
        <v>0</v>
      </c>
      <c r="N44" s="115">
        <v>273.27</v>
      </c>
      <c r="O44" s="88">
        <v>276.47000000000003</v>
      </c>
      <c r="P44" s="88">
        <v>0</v>
      </c>
      <c r="Q44" s="88">
        <v>0</v>
      </c>
      <c r="R44" s="88">
        <v>0</v>
      </c>
      <c r="S44" s="116">
        <v>0</v>
      </c>
      <c r="W44">
        <v>0.43</v>
      </c>
      <c r="X44">
        <v>2.38</v>
      </c>
      <c r="Y44">
        <v>222.02</v>
      </c>
      <c r="Z44">
        <v>7.67</v>
      </c>
      <c r="AA44">
        <v>0.31</v>
      </c>
      <c r="AB44">
        <v>0.5</v>
      </c>
      <c r="AC44">
        <v>18.59</v>
      </c>
      <c r="AD44">
        <v>15.81</v>
      </c>
      <c r="AE44">
        <v>0.34</v>
      </c>
      <c r="AF44">
        <v>0.19</v>
      </c>
      <c r="AG44">
        <v>0.38</v>
      </c>
      <c r="AH44">
        <v>51.25</v>
      </c>
      <c r="AI44">
        <v>50</v>
      </c>
      <c r="AJ44">
        <v>79.290000000000006</v>
      </c>
      <c r="AK44">
        <v>81.45</v>
      </c>
      <c r="AL44">
        <v>6.71</v>
      </c>
      <c r="AM44">
        <v>0.28999999999999998</v>
      </c>
      <c r="AN44">
        <v>17.18</v>
      </c>
      <c r="AO44">
        <v>0.31</v>
      </c>
      <c r="AP44">
        <v>0.48</v>
      </c>
      <c r="AQ44">
        <v>10</v>
      </c>
      <c r="AR44">
        <v>60</v>
      </c>
      <c r="AS44">
        <v>20</v>
      </c>
      <c r="AT44">
        <v>0</v>
      </c>
      <c r="AU44">
        <v>51</v>
      </c>
      <c r="AV44">
        <v>40</v>
      </c>
      <c r="AW44">
        <v>119</v>
      </c>
      <c r="AX44">
        <v>5.36</v>
      </c>
    </row>
    <row r="45" spans="1:50">
      <c r="A45" t="s">
        <v>390</v>
      </c>
      <c r="G45" t="s">
        <v>87</v>
      </c>
      <c r="H45" s="115">
        <v>169.65</v>
      </c>
      <c r="I45" s="88">
        <v>135.82999999999998</v>
      </c>
      <c r="J45" s="88">
        <v>2.69</v>
      </c>
      <c r="K45" s="88">
        <v>0</v>
      </c>
      <c r="L45" s="88">
        <v>13.309999999999999</v>
      </c>
      <c r="M45" s="116">
        <v>0</v>
      </c>
      <c r="N45" s="115">
        <v>273.27</v>
      </c>
      <c r="O45" s="88">
        <v>276.47000000000003</v>
      </c>
      <c r="P45" s="88">
        <v>0</v>
      </c>
      <c r="Q45" s="88">
        <v>0</v>
      </c>
      <c r="R45" s="88">
        <v>0</v>
      </c>
      <c r="S45" s="116">
        <v>0</v>
      </c>
      <c r="W45">
        <v>0.43</v>
      </c>
      <c r="X45">
        <v>2.38</v>
      </c>
      <c r="Y45">
        <v>222.02</v>
      </c>
      <c r="Z45">
        <v>7.67</v>
      </c>
      <c r="AA45">
        <v>0.31</v>
      </c>
      <c r="AB45">
        <v>0.5</v>
      </c>
      <c r="AC45">
        <v>18.59</v>
      </c>
      <c r="AD45">
        <v>15.81</v>
      </c>
      <c r="AE45">
        <v>0.34</v>
      </c>
      <c r="AF45">
        <v>0.19</v>
      </c>
      <c r="AG45">
        <v>0.38</v>
      </c>
      <c r="AH45">
        <v>51.25</v>
      </c>
      <c r="AI45">
        <v>50</v>
      </c>
      <c r="AJ45">
        <v>79.290000000000006</v>
      </c>
      <c r="AK45">
        <v>81.45</v>
      </c>
      <c r="AL45">
        <v>6.71</v>
      </c>
      <c r="AM45">
        <v>0.28999999999999998</v>
      </c>
      <c r="AN45">
        <v>17.18</v>
      </c>
      <c r="AO45">
        <v>0.31</v>
      </c>
      <c r="AP45">
        <v>0.48</v>
      </c>
      <c r="AQ45">
        <v>10</v>
      </c>
      <c r="AR45">
        <v>60</v>
      </c>
      <c r="AS45">
        <v>20</v>
      </c>
      <c r="AT45">
        <v>0</v>
      </c>
      <c r="AU45">
        <v>54</v>
      </c>
      <c r="AV45">
        <v>40</v>
      </c>
      <c r="AW45">
        <v>126</v>
      </c>
      <c r="AX45">
        <v>5.64</v>
      </c>
    </row>
    <row r="46" spans="1:50">
      <c r="A46" t="s">
        <v>391</v>
      </c>
      <c r="G46" t="s">
        <v>88</v>
      </c>
      <c r="H46" s="115">
        <v>183.65</v>
      </c>
      <c r="I46" s="88">
        <v>141.82999999999998</v>
      </c>
      <c r="J46" s="88">
        <v>2.69</v>
      </c>
      <c r="K46" s="88">
        <v>0</v>
      </c>
      <c r="L46" s="88">
        <v>13.57</v>
      </c>
      <c r="M46" s="116">
        <v>0</v>
      </c>
      <c r="N46" s="115">
        <v>273.27</v>
      </c>
      <c r="O46" s="88">
        <v>276.47000000000003</v>
      </c>
      <c r="P46" s="88">
        <v>0</v>
      </c>
      <c r="Q46" s="88">
        <v>0</v>
      </c>
      <c r="R46" s="88">
        <v>0</v>
      </c>
      <c r="S46" s="116">
        <v>0</v>
      </c>
      <c r="W46">
        <v>0.43</v>
      </c>
      <c r="X46">
        <v>2.38</v>
      </c>
      <c r="Y46">
        <v>222.02</v>
      </c>
      <c r="Z46">
        <v>7.67</v>
      </c>
      <c r="AA46">
        <v>0.31</v>
      </c>
      <c r="AB46">
        <v>0.5</v>
      </c>
      <c r="AC46">
        <v>18.59</v>
      </c>
      <c r="AD46">
        <v>15.81</v>
      </c>
      <c r="AE46">
        <v>0.34</v>
      </c>
      <c r="AF46">
        <v>0.19</v>
      </c>
      <c r="AG46">
        <v>0.38</v>
      </c>
      <c r="AH46">
        <v>51.25</v>
      </c>
      <c r="AI46">
        <v>50</v>
      </c>
      <c r="AJ46">
        <v>79.290000000000006</v>
      </c>
      <c r="AK46">
        <v>81.45</v>
      </c>
      <c r="AL46">
        <v>6.71</v>
      </c>
      <c r="AM46">
        <v>0.28999999999999998</v>
      </c>
      <c r="AN46">
        <v>17.18</v>
      </c>
      <c r="AO46">
        <v>0.31</v>
      </c>
      <c r="AP46">
        <v>0.48</v>
      </c>
      <c r="AQ46">
        <v>10</v>
      </c>
      <c r="AR46">
        <v>60</v>
      </c>
      <c r="AS46">
        <v>20</v>
      </c>
      <c r="AT46">
        <v>0</v>
      </c>
      <c r="AU46">
        <v>60</v>
      </c>
      <c r="AV46">
        <v>40</v>
      </c>
      <c r="AW46">
        <v>140</v>
      </c>
      <c r="AX46">
        <v>5.9</v>
      </c>
    </row>
    <row r="47" spans="1:50">
      <c r="A47" t="s">
        <v>395</v>
      </c>
      <c r="G47" t="s">
        <v>89</v>
      </c>
      <c r="H47" s="115">
        <v>187.15</v>
      </c>
      <c r="I47" s="88">
        <v>143.32999999999998</v>
      </c>
      <c r="J47" s="88">
        <v>2.69</v>
      </c>
      <c r="K47" s="88">
        <v>0</v>
      </c>
      <c r="L47" s="88">
        <v>13.92</v>
      </c>
      <c r="M47" s="116">
        <v>0</v>
      </c>
      <c r="N47" s="115">
        <v>273.27</v>
      </c>
      <c r="O47" s="88">
        <v>276.47000000000003</v>
      </c>
      <c r="P47" s="88">
        <v>0</v>
      </c>
      <c r="Q47" s="88">
        <v>0</v>
      </c>
      <c r="R47" s="88">
        <v>0</v>
      </c>
      <c r="S47" s="116">
        <v>0</v>
      </c>
      <c r="W47">
        <v>0.43</v>
      </c>
      <c r="X47">
        <v>2.38</v>
      </c>
      <c r="Y47">
        <v>222.02</v>
      </c>
      <c r="Z47">
        <v>7.67</v>
      </c>
      <c r="AA47">
        <v>0.31</v>
      </c>
      <c r="AB47">
        <v>0.5</v>
      </c>
      <c r="AC47">
        <v>18.59</v>
      </c>
      <c r="AD47">
        <v>15.81</v>
      </c>
      <c r="AE47">
        <v>0.34</v>
      </c>
      <c r="AF47">
        <v>0.19</v>
      </c>
      <c r="AG47">
        <v>0.38</v>
      </c>
      <c r="AH47">
        <v>51.25</v>
      </c>
      <c r="AI47">
        <v>50</v>
      </c>
      <c r="AJ47">
        <v>79.290000000000006</v>
      </c>
      <c r="AK47">
        <v>81.45</v>
      </c>
      <c r="AL47">
        <v>6.71</v>
      </c>
      <c r="AM47">
        <v>0.28999999999999998</v>
      </c>
      <c r="AN47">
        <v>17.18</v>
      </c>
      <c r="AO47">
        <v>0.31</v>
      </c>
      <c r="AP47">
        <v>0.48</v>
      </c>
      <c r="AQ47">
        <v>10</v>
      </c>
      <c r="AR47">
        <v>60</v>
      </c>
      <c r="AS47">
        <v>20</v>
      </c>
      <c r="AT47">
        <v>0</v>
      </c>
      <c r="AU47">
        <v>61.5</v>
      </c>
      <c r="AV47">
        <v>40</v>
      </c>
      <c r="AW47">
        <v>143.5</v>
      </c>
      <c r="AX47">
        <v>6.25</v>
      </c>
    </row>
    <row r="48" spans="1:50">
      <c r="A48" t="s">
        <v>399</v>
      </c>
      <c r="G48" t="s">
        <v>90</v>
      </c>
      <c r="H48" s="115">
        <v>190.65</v>
      </c>
      <c r="I48" s="88">
        <v>144.82999999999998</v>
      </c>
      <c r="J48" s="88">
        <v>2.69</v>
      </c>
      <c r="K48" s="88">
        <v>0</v>
      </c>
      <c r="L48" s="88">
        <v>14.04</v>
      </c>
      <c r="M48" s="116">
        <v>0</v>
      </c>
      <c r="N48" s="115">
        <v>273.27</v>
      </c>
      <c r="O48" s="88">
        <v>276.47000000000003</v>
      </c>
      <c r="P48" s="88">
        <v>0</v>
      </c>
      <c r="Q48" s="88">
        <v>0</v>
      </c>
      <c r="R48" s="88">
        <v>0</v>
      </c>
      <c r="S48" s="116">
        <v>0</v>
      </c>
      <c r="W48">
        <v>0.43</v>
      </c>
      <c r="X48">
        <v>2.38</v>
      </c>
      <c r="Y48">
        <v>222.02</v>
      </c>
      <c r="Z48">
        <v>7.67</v>
      </c>
      <c r="AA48">
        <v>0.31</v>
      </c>
      <c r="AB48">
        <v>0.5</v>
      </c>
      <c r="AC48">
        <v>18.59</v>
      </c>
      <c r="AD48">
        <v>15.81</v>
      </c>
      <c r="AE48">
        <v>0.34</v>
      </c>
      <c r="AF48">
        <v>0.19</v>
      </c>
      <c r="AG48">
        <v>0.38</v>
      </c>
      <c r="AH48">
        <v>51.25</v>
      </c>
      <c r="AI48">
        <v>50</v>
      </c>
      <c r="AJ48">
        <v>79.290000000000006</v>
      </c>
      <c r="AK48">
        <v>81.45</v>
      </c>
      <c r="AL48">
        <v>6.71</v>
      </c>
      <c r="AM48">
        <v>0.28999999999999998</v>
      </c>
      <c r="AN48">
        <v>17.18</v>
      </c>
      <c r="AO48">
        <v>0.31</v>
      </c>
      <c r="AP48">
        <v>0.48</v>
      </c>
      <c r="AQ48">
        <v>10</v>
      </c>
      <c r="AR48">
        <v>60</v>
      </c>
      <c r="AS48">
        <v>20</v>
      </c>
      <c r="AT48">
        <v>0</v>
      </c>
      <c r="AU48">
        <v>63</v>
      </c>
      <c r="AV48">
        <v>40</v>
      </c>
      <c r="AW48">
        <v>147</v>
      </c>
      <c r="AX48">
        <v>6.37</v>
      </c>
    </row>
    <row r="49" spans="1:50">
      <c r="A49" t="s">
        <v>400</v>
      </c>
      <c r="G49" t="s">
        <v>91</v>
      </c>
      <c r="H49" s="115">
        <v>192.75</v>
      </c>
      <c r="I49" s="88">
        <v>140.94</v>
      </c>
      <c r="J49" s="88">
        <v>2.69</v>
      </c>
      <c r="K49" s="88">
        <v>0</v>
      </c>
      <c r="L49" s="88">
        <v>14.14</v>
      </c>
      <c r="M49" s="116">
        <v>0</v>
      </c>
      <c r="N49" s="115">
        <v>273.27</v>
      </c>
      <c r="O49" s="88">
        <v>276.47000000000003</v>
      </c>
      <c r="P49" s="88">
        <v>0</v>
      </c>
      <c r="Q49" s="88">
        <v>0</v>
      </c>
      <c r="R49" s="88">
        <v>0</v>
      </c>
      <c r="S49" s="116">
        <v>0</v>
      </c>
      <c r="W49">
        <v>0.43</v>
      </c>
      <c r="X49">
        <v>2.38</v>
      </c>
      <c r="Y49">
        <v>222.02</v>
      </c>
      <c r="Z49">
        <v>7.67</v>
      </c>
      <c r="AA49">
        <v>0.31</v>
      </c>
      <c r="AB49">
        <v>0.5</v>
      </c>
      <c r="AC49">
        <v>18.59</v>
      </c>
      <c r="AD49">
        <v>15.81</v>
      </c>
      <c r="AE49">
        <v>0.34</v>
      </c>
      <c r="AF49">
        <v>0.19</v>
      </c>
      <c r="AG49">
        <v>0.38</v>
      </c>
      <c r="AH49">
        <v>51.25</v>
      </c>
      <c r="AI49">
        <v>50</v>
      </c>
      <c r="AJ49">
        <v>79.290000000000006</v>
      </c>
      <c r="AK49">
        <v>76.66</v>
      </c>
      <c r="AL49">
        <v>6.71</v>
      </c>
      <c r="AM49">
        <v>0.28999999999999998</v>
      </c>
      <c r="AN49">
        <v>17.18</v>
      </c>
      <c r="AO49">
        <v>0.31</v>
      </c>
      <c r="AP49">
        <v>0.48</v>
      </c>
      <c r="AQ49">
        <v>10</v>
      </c>
      <c r="AR49">
        <v>60</v>
      </c>
      <c r="AS49">
        <v>20</v>
      </c>
      <c r="AT49">
        <v>0</v>
      </c>
      <c r="AU49">
        <v>63.9</v>
      </c>
      <c r="AV49">
        <v>40</v>
      </c>
      <c r="AW49">
        <v>149.1</v>
      </c>
      <c r="AX49">
        <v>6.47</v>
      </c>
    </row>
    <row r="50" spans="1:50">
      <c r="A50" t="s">
        <v>401</v>
      </c>
      <c r="G50" t="s">
        <v>92</v>
      </c>
      <c r="H50" s="115">
        <v>196.25</v>
      </c>
      <c r="I50" s="88">
        <v>132.85</v>
      </c>
      <c r="J50" s="88">
        <v>2.69</v>
      </c>
      <c r="K50" s="88">
        <v>0</v>
      </c>
      <c r="L50" s="88">
        <v>14.309999999999999</v>
      </c>
      <c r="M50" s="116">
        <v>0</v>
      </c>
      <c r="N50" s="115">
        <v>273.27</v>
      </c>
      <c r="O50" s="88">
        <v>276.47000000000003</v>
      </c>
      <c r="P50" s="88">
        <v>0</v>
      </c>
      <c r="Q50" s="88">
        <v>0</v>
      </c>
      <c r="R50" s="88">
        <v>0</v>
      </c>
      <c r="S50" s="116">
        <v>0</v>
      </c>
      <c r="W50">
        <v>0.43</v>
      </c>
      <c r="X50">
        <v>2.38</v>
      </c>
      <c r="Y50">
        <v>222.02</v>
      </c>
      <c r="Z50">
        <v>7.67</v>
      </c>
      <c r="AA50">
        <v>0.31</v>
      </c>
      <c r="AB50">
        <v>0.5</v>
      </c>
      <c r="AC50">
        <v>18.59</v>
      </c>
      <c r="AD50">
        <v>15.81</v>
      </c>
      <c r="AE50">
        <v>0.34</v>
      </c>
      <c r="AF50">
        <v>0.19</v>
      </c>
      <c r="AG50">
        <v>0.38</v>
      </c>
      <c r="AH50">
        <v>51.25</v>
      </c>
      <c r="AI50">
        <v>50</v>
      </c>
      <c r="AJ50">
        <v>79.290000000000006</v>
      </c>
      <c r="AK50">
        <v>67.069999999999993</v>
      </c>
      <c r="AL50">
        <v>6.71</v>
      </c>
      <c r="AM50">
        <v>0.28999999999999998</v>
      </c>
      <c r="AN50">
        <v>17.18</v>
      </c>
      <c r="AO50">
        <v>0.31</v>
      </c>
      <c r="AP50">
        <v>0.48</v>
      </c>
      <c r="AQ50">
        <v>10</v>
      </c>
      <c r="AR50">
        <v>60</v>
      </c>
      <c r="AS50">
        <v>20</v>
      </c>
      <c r="AT50">
        <v>0</v>
      </c>
      <c r="AU50">
        <v>65.400000000000006</v>
      </c>
      <c r="AV50">
        <v>40</v>
      </c>
      <c r="AW50">
        <v>152.6</v>
      </c>
      <c r="AX50">
        <v>6.64</v>
      </c>
    </row>
    <row r="51" spans="1:50">
      <c r="A51" t="s">
        <v>403</v>
      </c>
      <c r="G51" t="s">
        <v>93</v>
      </c>
      <c r="H51" s="115">
        <v>196.25</v>
      </c>
      <c r="I51" s="88">
        <v>123.27000000000001</v>
      </c>
      <c r="J51" s="88">
        <v>2.69</v>
      </c>
      <c r="K51" s="88">
        <v>0</v>
      </c>
      <c r="L51" s="88">
        <v>14.42</v>
      </c>
      <c r="M51" s="116">
        <v>0</v>
      </c>
      <c r="N51" s="115">
        <v>273.27</v>
      </c>
      <c r="O51" s="88">
        <v>276.47000000000003</v>
      </c>
      <c r="P51" s="88">
        <v>0</v>
      </c>
      <c r="Q51" s="88">
        <v>0</v>
      </c>
      <c r="R51" s="88">
        <v>0</v>
      </c>
      <c r="S51" s="116">
        <v>0</v>
      </c>
      <c r="W51">
        <v>0.43</v>
      </c>
      <c r="X51">
        <v>2.38</v>
      </c>
      <c r="Y51">
        <v>222.02</v>
      </c>
      <c r="Z51">
        <v>7.67</v>
      </c>
      <c r="AA51">
        <v>0.31</v>
      </c>
      <c r="AB51">
        <v>0.5</v>
      </c>
      <c r="AC51">
        <v>18.59</v>
      </c>
      <c r="AD51">
        <v>15.81</v>
      </c>
      <c r="AE51">
        <v>0.34</v>
      </c>
      <c r="AF51">
        <v>0.19</v>
      </c>
      <c r="AG51">
        <v>0.38</v>
      </c>
      <c r="AH51">
        <v>51.25</v>
      </c>
      <c r="AI51">
        <v>50</v>
      </c>
      <c r="AJ51">
        <v>79.290000000000006</v>
      </c>
      <c r="AK51">
        <v>57.49</v>
      </c>
      <c r="AL51">
        <v>6.71</v>
      </c>
      <c r="AM51">
        <v>0.28999999999999998</v>
      </c>
      <c r="AN51">
        <v>17.18</v>
      </c>
      <c r="AO51">
        <v>0.31</v>
      </c>
      <c r="AP51">
        <v>0.48</v>
      </c>
      <c r="AQ51">
        <v>10</v>
      </c>
      <c r="AR51">
        <v>60</v>
      </c>
      <c r="AS51">
        <v>20</v>
      </c>
      <c r="AT51">
        <v>0</v>
      </c>
      <c r="AU51">
        <v>65.400000000000006</v>
      </c>
      <c r="AV51">
        <v>40</v>
      </c>
      <c r="AW51">
        <v>152.6</v>
      </c>
      <c r="AX51">
        <v>6.75</v>
      </c>
    </row>
    <row r="52" spans="1:50">
      <c r="A52" t="s">
        <v>404</v>
      </c>
      <c r="G52" t="s">
        <v>94</v>
      </c>
      <c r="H52" s="115">
        <v>196.25</v>
      </c>
      <c r="I52" s="88">
        <v>108.9</v>
      </c>
      <c r="J52" s="88">
        <v>2.69</v>
      </c>
      <c r="K52" s="88">
        <v>0</v>
      </c>
      <c r="L52" s="88">
        <v>14.49</v>
      </c>
      <c r="M52" s="116">
        <v>0</v>
      </c>
      <c r="N52" s="115">
        <v>273.27</v>
      </c>
      <c r="O52" s="88">
        <v>276.47000000000003</v>
      </c>
      <c r="P52" s="88">
        <v>0</v>
      </c>
      <c r="Q52" s="88">
        <v>0</v>
      </c>
      <c r="R52" s="88">
        <v>0</v>
      </c>
      <c r="S52" s="116">
        <v>0</v>
      </c>
      <c r="W52">
        <v>0.43</v>
      </c>
      <c r="X52">
        <v>2.38</v>
      </c>
      <c r="Y52">
        <v>222.02</v>
      </c>
      <c r="Z52">
        <v>7.67</v>
      </c>
      <c r="AA52">
        <v>0.31</v>
      </c>
      <c r="AB52">
        <v>0.5</v>
      </c>
      <c r="AC52">
        <v>18.59</v>
      </c>
      <c r="AD52">
        <v>15.81</v>
      </c>
      <c r="AE52">
        <v>0.34</v>
      </c>
      <c r="AF52">
        <v>0.19</v>
      </c>
      <c r="AG52">
        <v>0.38</v>
      </c>
      <c r="AH52">
        <v>51.25</v>
      </c>
      <c r="AI52">
        <v>50</v>
      </c>
      <c r="AJ52">
        <v>79.290000000000006</v>
      </c>
      <c r="AK52">
        <v>43.12</v>
      </c>
      <c r="AL52">
        <v>6.71</v>
      </c>
      <c r="AM52">
        <v>0.28999999999999998</v>
      </c>
      <c r="AN52">
        <v>17.18</v>
      </c>
      <c r="AO52">
        <v>0.31</v>
      </c>
      <c r="AP52">
        <v>0.48</v>
      </c>
      <c r="AQ52">
        <v>10</v>
      </c>
      <c r="AR52">
        <v>60</v>
      </c>
      <c r="AS52">
        <v>20</v>
      </c>
      <c r="AT52">
        <v>0</v>
      </c>
      <c r="AU52">
        <v>65.400000000000006</v>
      </c>
      <c r="AV52">
        <v>40</v>
      </c>
      <c r="AW52">
        <v>152.6</v>
      </c>
      <c r="AX52">
        <v>6.82</v>
      </c>
    </row>
    <row r="53" spans="1:50">
      <c r="A53" t="s">
        <v>445</v>
      </c>
      <c r="G53" t="s">
        <v>95</v>
      </c>
      <c r="H53" s="115">
        <v>196.25</v>
      </c>
      <c r="I53" s="88">
        <v>99.320000000000007</v>
      </c>
      <c r="J53" s="88">
        <v>2.69</v>
      </c>
      <c r="K53" s="88">
        <v>0</v>
      </c>
      <c r="L53" s="88">
        <v>14.67</v>
      </c>
      <c r="M53" s="116">
        <v>0</v>
      </c>
      <c r="N53" s="115">
        <v>273.27</v>
      </c>
      <c r="O53" s="88">
        <v>276.47000000000003</v>
      </c>
      <c r="P53" s="88">
        <v>0</v>
      </c>
      <c r="Q53" s="88">
        <v>0</v>
      </c>
      <c r="R53" s="88">
        <v>0</v>
      </c>
      <c r="S53" s="116">
        <v>0</v>
      </c>
      <c r="W53">
        <v>0.43</v>
      </c>
      <c r="X53">
        <v>2.38</v>
      </c>
      <c r="Y53">
        <v>222.02</v>
      </c>
      <c r="Z53">
        <v>7.67</v>
      </c>
      <c r="AA53">
        <v>0.31</v>
      </c>
      <c r="AB53">
        <v>0.5</v>
      </c>
      <c r="AC53">
        <v>18.59</v>
      </c>
      <c r="AD53">
        <v>15.81</v>
      </c>
      <c r="AE53">
        <v>0.34</v>
      </c>
      <c r="AF53">
        <v>0.19</v>
      </c>
      <c r="AG53">
        <v>0.38</v>
      </c>
      <c r="AH53">
        <v>51.25</v>
      </c>
      <c r="AI53">
        <v>50</v>
      </c>
      <c r="AJ53">
        <v>79.290000000000006</v>
      </c>
      <c r="AK53">
        <v>33.54</v>
      </c>
      <c r="AL53">
        <v>6.71</v>
      </c>
      <c r="AM53">
        <v>0.28999999999999998</v>
      </c>
      <c r="AN53">
        <v>17.18</v>
      </c>
      <c r="AO53">
        <v>0.31</v>
      </c>
      <c r="AP53">
        <v>0.48</v>
      </c>
      <c r="AQ53">
        <v>10</v>
      </c>
      <c r="AR53">
        <v>60</v>
      </c>
      <c r="AS53">
        <v>20</v>
      </c>
      <c r="AT53">
        <v>0</v>
      </c>
      <c r="AU53">
        <v>65.400000000000006</v>
      </c>
      <c r="AV53">
        <v>40</v>
      </c>
      <c r="AW53">
        <v>152.6</v>
      </c>
      <c r="AX53">
        <v>7</v>
      </c>
    </row>
    <row r="54" spans="1:50">
      <c r="A54" t="s">
        <v>444</v>
      </c>
      <c r="G54" t="s">
        <v>96</v>
      </c>
      <c r="H54" s="115">
        <v>196.25</v>
      </c>
      <c r="I54" s="88">
        <v>80.150000000000006</v>
      </c>
      <c r="J54" s="88">
        <v>2.69</v>
      </c>
      <c r="K54" s="88">
        <v>0</v>
      </c>
      <c r="L54" s="88">
        <v>14.55</v>
      </c>
      <c r="M54" s="116">
        <v>0</v>
      </c>
      <c r="N54" s="115">
        <v>273.27</v>
      </c>
      <c r="O54" s="88">
        <v>276.47000000000003</v>
      </c>
      <c r="P54" s="88">
        <v>0</v>
      </c>
      <c r="Q54" s="88">
        <v>0</v>
      </c>
      <c r="R54" s="88">
        <v>0</v>
      </c>
      <c r="S54" s="116">
        <v>0</v>
      </c>
      <c r="W54">
        <v>0.43</v>
      </c>
      <c r="X54">
        <v>2.38</v>
      </c>
      <c r="Y54">
        <v>222.02</v>
      </c>
      <c r="Z54">
        <v>7.67</v>
      </c>
      <c r="AA54">
        <v>0.31</v>
      </c>
      <c r="AB54">
        <v>0.5</v>
      </c>
      <c r="AC54">
        <v>18.59</v>
      </c>
      <c r="AD54">
        <v>15.81</v>
      </c>
      <c r="AE54">
        <v>0.34</v>
      </c>
      <c r="AF54">
        <v>0.19</v>
      </c>
      <c r="AG54">
        <v>0.38</v>
      </c>
      <c r="AH54">
        <v>51.25</v>
      </c>
      <c r="AI54">
        <v>50</v>
      </c>
      <c r="AJ54">
        <v>79.290000000000006</v>
      </c>
      <c r="AK54">
        <v>14.37</v>
      </c>
      <c r="AL54">
        <v>6.71</v>
      </c>
      <c r="AM54">
        <v>0.28999999999999998</v>
      </c>
      <c r="AN54">
        <v>17.18</v>
      </c>
      <c r="AO54">
        <v>0.31</v>
      </c>
      <c r="AP54">
        <v>0.48</v>
      </c>
      <c r="AQ54">
        <v>10</v>
      </c>
      <c r="AR54">
        <v>60</v>
      </c>
      <c r="AS54">
        <v>20</v>
      </c>
      <c r="AT54">
        <v>0</v>
      </c>
      <c r="AU54">
        <v>65.400000000000006</v>
      </c>
      <c r="AV54">
        <v>40</v>
      </c>
      <c r="AW54">
        <v>152.6</v>
      </c>
      <c r="AX54">
        <v>6.88</v>
      </c>
    </row>
    <row r="55" spans="1:50">
      <c r="A55" t="s">
        <v>446</v>
      </c>
      <c r="G55" t="s">
        <v>97</v>
      </c>
      <c r="H55" s="115">
        <v>155.13999999999999</v>
      </c>
      <c r="I55" s="88">
        <v>65.78</v>
      </c>
      <c r="J55" s="88">
        <v>2.69</v>
      </c>
      <c r="K55" s="88">
        <v>0</v>
      </c>
      <c r="L55" s="88">
        <v>14.49</v>
      </c>
      <c r="M55" s="116">
        <v>0</v>
      </c>
      <c r="N55" s="115">
        <v>273.27</v>
      </c>
      <c r="O55" s="88">
        <v>276.47000000000003</v>
      </c>
      <c r="P55" s="88">
        <v>0</v>
      </c>
      <c r="Q55" s="88">
        <v>0</v>
      </c>
      <c r="R55" s="88">
        <v>0</v>
      </c>
      <c r="S55" s="116">
        <v>0</v>
      </c>
      <c r="W55">
        <v>0.43</v>
      </c>
      <c r="X55">
        <v>2.38</v>
      </c>
      <c r="Y55">
        <v>222.02</v>
      </c>
      <c r="Z55">
        <v>7.67</v>
      </c>
      <c r="AA55">
        <v>0.31</v>
      </c>
      <c r="AB55">
        <v>0.5</v>
      </c>
      <c r="AC55">
        <v>0</v>
      </c>
      <c r="AD55">
        <v>0</v>
      </c>
      <c r="AE55">
        <v>0.34</v>
      </c>
      <c r="AF55">
        <v>0.19</v>
      </c>
      <c r="AG55">
        <v>0.38</v>
      </c>
      <c r="AH55">
        <v>51.25</v>
      </c>
      <c r="AI55">
        <v>50</v>
      </c>
      <c r="AJ55">
        <v>79.290000000000006</v>
      </c>
      <c r="AK55">
        <v>0</v>
      </c>
      <c r="AL55">
        <v>0</v>
      </c>
      <c r="AM55">
        <v>0.28999999999999998</v>
      </c>
      <c r="AN55">
        <v>17.18</v>
      </c>
      <c r="AO55">
        <v>0.31</v>
      </c>
      <c r="AP55">
        <v>0.48</v>
      </c>
      <c r="AQ55">
        <v>10</v>
      </c>
      <c r="AR55">
        <v>60</v>
      </c>
      <c r="AS55">
        <v>20</v>
      </c>
      <c r="AT55">
        <v>0</v>
      </c>
      <c r="AU55">
        <v>65.400000000000006</v>
      </c>
      <c r="AV55">
        <v>40</v>
      </c>
      <c r="AW55">
        <v>152.6</v>
      </c>
      <c r="AX55">
        <v>6.82</v>
      </c>
    </row>
    <row r="56" spans="1:50">
      <c r="A56" t="s">
        <v>446</v>
      </c>
      <c r="G56" t="s">
        <v>98</v>
      </c>
      <c r="H56" s="115">
        <v>155.13999999999999</v>
      </c>
      <c r="I56" s="88">
        <v>65.78</v>
      </c>
      <c r="J56" s="88">
        <v>2.69</v>
      </c>
      <c r="K56" s="88">
        <v>0</v>
      </c>
      <c r="L56" s="88">
        <v>14.42</v>
      </c>
      <c r="M56" s="116">
        <v>0</v>
      </c>
      <c r="N56" s="115">
        <v>273.27</v>
      </c>
      <c r="O56" s="88">
        <v>276.47000000000003</v>
      </c>
      <c r="P56" s="88">
        <v>0</v>
      </c>
      <c r="Q56" s="88">
        <v>0</v>
      </c>
      <c r="R56" s="88">
        <v>0</v>
      </c>
      <c r="S56" s="116">
        <v>0</v>
      </c>
      <c r="W56">
        <v>0.43</v>
      </c>
      <c r="X56">
        <v>2.38</v>
      </c>
      <c r="Y56">
        <v>222.02</v>
      </c>
      <c r="Z56">
        <v>7.67</v>
      </c>
      <c r="AA56">
        <v>0.31</v>
      </c>
      <c r="AB56">
        <v>0.5</v>
      </c>
      <c r="AC56">
        <v>0</v>
      </c>
      <c r="AD56">
        <v>0</v>
      </c>
      <c r="AE56">
        <v>0.34</v>
      </c>
      <c r="AF56">
        <v>0.19</v>
      </c>
      <c r="AG56">
        <v>0.38</v>
      </c>
      <c r="AH56">
        <v>51.25</v>
      </c>
      <c r="AI56">
        <v>50</v>
      </c>
      <c r="AJ56">
        <v>79.290000000000006</v>
      </c>
      <c r="AK56">
        <v>0</v>
      </c>
      <c r="AL56">
        <v>0</v>
      </c>
      <c r="AM56">
        <v>0.28999999999999998</v>
      </c>
      <c r="AN56">
        <v>17.18</v>
      </c>
      <c r="AO56">
        <v>0.31</v>
      </c>
      <c r="AP56">
        <v>0.48</v>
      </c>
      <c r="AQ56">
        <v>10</v>
      </c>
      <c r="AR56">
        <v>60</v>
      </c>
      <c r="AS56">
        <v>20</v>
      </c>
      <c r="AT56">
        <v>0</v>
      </c>
      <c r="AU56">
        <v>65.400000000000006</v>
      </c>
      <c r="AV56">
        <v>40</v>
      </c>
      <c r="AW56">
        <v>152.6</v>
      </c>
      <c r="AX56">
        <v>6.75</v>
      </c>
    </row>
    <row r="57" spans="1:50">
      <c r="G57" t="s">
        <v>99</v>
      </c>
      <c r="H57" s="115">
        <v>155.13999999999999</v>
      </c>
      <c r="I57" s="88">
        <v>65.78</v>
      </c>
      <c r="J57" s="88">
        <v>2.69</v>
      </c>
      <c r="K57" s="88">
        <v>0</v>
      </c>
      <c r="L57" s="88">
        <v>14.15</v>
      </c>
      <c r="M57" s="116">
        <v>0</v>
      </c>
      <c r="N57" s="115">
        <v>273.27</v>
      </c>
      <c r="O57" s="88">
        <v>276.47000000000003</v>
      </c>
      <c r="P57" s="88">
        <v>0</v>
      </c>
      <c r="Q57" s="88">
        <v>0</v>
      </c>
      <c r="R57" s="88">
        <v>0</v>
      </c>
      <c r="S57" s="116">
        <v>0</v>
      </c>
      <c r="W57">
        <v>0.43</v>
      </c>
      <c r="X57">
        <v>2.38</v>
      </c>
      <c r="Y57">
        <v>222.02</v>
      </c>
      <c r="Z57">
        <v>7.67</v>
      </c>
      <c r="AA57">
        <v>0.31</v>
      </c>
      <c r="AB57">
        <v>0.5</v>
      </c>
      <c r="AC57">
        <v>0</v>
      </c>
      <c r="AD57">
        <v>0</v>
      </c>
      <c r="AE57">
        <v>0.34</v>
      </c>
      <c r="AF57">
        <v>0.19</v>
      </c>
      <c r="AG57">
        <v>0.38</v>
      </c>
      <c r="AH57">
        <v>51.25</v>
      </c>
      <c r="AI57">
        <v>50</v>
      </c>
      <c r="AJ57">
        <v>79.290000000000006</v>
      </c>
      <c r="AK57">
        <v>0</v>
      </c>
      <c r="AL57">
        <v>0</v>
      </c>
      <c r="AM57">
        <v>0.28999999999999998</v>
      </c>
      <c r="AN57">
        <v>17.18</v>
      </c>
      <c r="AO57">
        <v>0.31</v>
      </c>
      <c r="AP57">
        <v>0.48</v>
      </c>
      <c r="AQ57">
        <v>10</v>
      </c>
      <c r="AR57">
        <v>60</v>
      </c>
      <c r="AS57">
        <v>20</v>
      </c>
      <c r="AT57">
        <v>0</v>
      </c>
      <c r="AU57">
        <v>65.400000000000006</v>
      </c>
      <c r="AV57">
        <v>40</v>
      </c>
      <c r="AW57">
        <v>152.6</v>
      </c>
      <c r="AX57">
        <v>6.48</v>
      </c>
    </row>
    <row r="58" spans="1:50">
      <c r="G58" t="s">
        <v>100</v>
      </c>
      <c r="H58" s="115">
        <v>151.63999999999999</v>
      </c>
      <c r="I58" s="88">
        <v>64.28</v>
      </c>
      <c r="J58" s="88">
        <v>2.69</v>
      </c>
      <c r="K58" s="88">
        <v>0</v>
      </c>
      <c r="L58" s="88">
        <v>13.99</v>
      </c>
      <c r="M58" s="116">
        <v>0</v>
      </c>
      <c r="N58" s="115">
        <v>273.27</v>
      </c>
      <c r="O58" s="88">
        <v>276.47000000000003</v>
      </c>
      <c r="P58" s="88">
        <v>0</v>
      </c>
      <c r="Q58" s="88">
        <v>0</v>
      </c>
      <c r="R58" s="88">
        <v>0</v>
      </c>
      <c r="S58" s="116">
        <v>0</v>
      </c>
      <c r="W58">
        <v>0.43</v>
      </c>
      <c r="X58">
        <v>2.38</v>
      </c>
      <c r="Y58">
        <v>222.02</v>
      </c>
      <c r="Z58">
        <v>7.67</v>
      </c>
      <c r="AA58">
        <v>0.31</v>
      </c>
      <c r="AB58">
        <v>0.5</v>
      </c>
      <c r="AC58">
        <v>0</v>
      </c>
      <c r="AD58">
        <v>0</v>
      </c>
      <c r="AE58">
        <v>0.34</v>
      </c>
      <c r="AF58">
        <v>0.19</v>
      </c>
      <c r="AG58">
        <v>0.38</v>
      </c>
      <c r="AH58">
        <v>51.25</v>
      </c>
      <c r="AI58">
        <v>50</v>
      </c>
      <c r="AJ58">
        <v>79.290000000000006</v>
      </c>
      <c r="AK58">
        <v>0</v>
      </c>
      <c r="AL58">
        <v>0</v>
      </c>
      <c r="AM58">
        <v>0.28999999999999998</v>
      </c>
      <c r="AN58">
        <v>17.18</v>
      </c>
      <c r="AO58">
        <v>0.31</v>
      </c>
      <c r="AP58">
        <v>0.48</v>
      </c>
      <c r="AQ58">
        <v>10</v>
      </c>
      <c r="AR58">
        <v>60</v>
      </c>
      <c r="AS58">
        <v>20</v>
      </c>
      <c r="AT58">
        <v>0</v>
      </c>
      <c r="AU58">
        <v>63.9</v>
      </c>
      <c r="AV58">
        <v>40</v>
      </c>
      <c r="AW58">
        <v>149.1</v>
      </c>
      <c r="AX58">
        <v>6.32</v>
      </c>
    </row>
    <row r="59" spans="1:50">
      <c r="G59" t="s">
        <v>101</v>
      </c>
      <c r="H59" s="115">
        <v>147.44</v>
      </c>
      <c r="I59" s="88">
        <v>62.480000000000004</v>
      </c>
      <c r="J59" s="88">
        <v>2.69</v>
      </c>
      <c r="K59" s="88">
        <v>0</v>
      </c>
      <c r="L59" s="88">
        <v>13.75</v>
      </c>
      <c r="M59" s="116">
        <v>0</v>
      </c>
      <c r="N59" s="115">
        <v>273.27</v>
      </c>
      <c r="O59" s="88">
        <v>276.47000000000003</v>
      </c>
      <c r="P59" s="88">
        <v>0</v>
      </c>
      <c r="Q59" s="88">
        <v>0</v>
      </c>
      <c r="R59" s="88">
        <v>0</v>
      </c>
      <c r="S59" s="116">
        <v>0</v>
      </c>
      <c r="W59">
        <v>0.43</v>
      </c>
      <c r="X59">
        <v>2.38</v>
      </c>
      <c r="Y59">
        <v>222.02</v>
      </c>
      <c r="Z59">
        <v>7.67</v>
      </c>
      <c r="AA59">
        <v>0.31</v>
      </c>
      <c r="AB59">
        <v>0.5</v>
      </c>
      <c r="AC59">
        <v>0</v>
      </c>
      <c r="AD59">
        <v>0</v>
      </c>
      <c r="AE59">
        <v>0.34</v>
      </c>
      <c r="AF59">
        <v>0.19</v>
      </c>
      <c r="AG59">
        <v>0.38</v>
      </c>
      <c r="AH59">
        <v>51.25</v>
      </c>
      <c r="AI59">
        <v>50</v>
      </c>
      <c r="AJ59">
        <v>79.290000000000006</v>
      </c>
      <c r="AK59">
        <v>0</v>
      </c>
      <c r="AL59">
        <v>0</v>
      </c>
      <c r="AM59">
        <v>0.28999999999999998</v>
      </c>
      <c r="AN59">
        <v>17.18</v>
      </c>
      <c r="AO59">
        <v>0.31</v>
      </c>
      <c r="AP59">
        <v>0.48</v>
      </c>
      <c r="AQ59">
        <v>10</v>
      </c>
      <c r="AR59">
        <v>60</v>
      </c>
      <c r="AS59">
        <v>20</v>
      </c>
      <c r="AT59">
        <v>0</v>
      </c>
      <c r="AU59">
        <v>62.1</v>
      </c>
      <c r="AV59">
        <v>40</v>
      </c>
      <c r="AW59">
        <v>144.9</v>
      </c>
      <c r="AX59">
        <v>6.08</v>
      </c>
    </row>
    <row r="60" spans="1:50">
      <c r="G60" t="s">
        <v>102</v>
      </c>
      <c r="H60" s="115">
        <v>142.54</v>
      </c>
      <c r="I60" s="88">
        <v>60.38</v>
      </c>
      <c r="J60" s="88">
        <v>2.69</v>
      </c>
      <c r="K60" s="88">
        <v>0</v>
      </c>
      <c r="L60" s="88">
        <v>13.51</v>
      </c>
      <c r="M60" s="116">
        <v>0</v>
      </c>
      <c r="N60" s="115">
        <v>273.27</v>
      </c>
      <c r="O60" s="88">
        <v>276.47000000000003</v>
      </c>
      <c r="P60" s="88">
        <v>0</v>
      </c>
      <c r="Q60" s="88">
        <v>0</v>
      </c>
      <c r="R60" s="88">
        <v>0</v>
      </c>
      <c r="S60" s="116">
        <v>0</v>
      </c>
      <c r="W60">
        <v>0.43</v>
      </c>
      <c r="X60">
        <v>2.38</v>
      </c>
      <c r="Y60">
        <v>222.02</v>
      </c>
      <c r="Z60">
        <v>7.67</v>
      </c>
      <c r="AA60">
        <v>0.31</v>
      </c>
      <c r="AB60">
        <v>0.5</v>
      </c>
      <c r="AC60">
        <v>0</v>
      </c>
      <c r="AD60">
        <v>0</v>
      </c>
      <c r="AE60">
        <v>0.34</v>
      </c>
      <c r="AF60">
        <v>0.19</v>
      </c>
      <c r="AG60">
        <v>0.38</v>
      </c>
      <c r="AH60">
        <v>51.25</v>
      </c>
      <c r="AI60">
        <v>50</v>
      </c>
      <c r="AJ60">
        <v>79.290000000000006</v>
      </c>
      <c r="AK60">
        <v>0</v>
      </c>
      <c r="AL60">
        <v>0</v>
      </c>
      <c r="AM60">
        <v>0.28999999999999998</v>
      </c>
      <c r="AN60">
        <v>17.18</v>
      </c>
      <c r="AO60">
        <v>0.31</v>
      </c>
      <c r="AP60">
        <v>0.48</v>
      </c>
      <c r="AQ60">
        <v>10</v>
      </c>
      <c r="AR60">
        <v>60</v>
      </c>
      <c r="AS60">
        <v>20</v>
      </c>
      <c r="AT60">
        <v>0</v>
      </c>
      <c r="AU60">
        <v>60</v>
      </c>
      <c r="AV60">
        <v>40</v>
      </c>
      <c r="AW60">
        <v>140</v>
      </c>
      <c r="AX60">
        <v>5.84</v>
      </c>
    </row>
    <row r="61" spans="1:50">
      <c r="G61" t="s">
        <v>103</v>
      </c>
      <c r="H61" s="115">
        <v>135.54</v>
      </c>
      <c r="I61" s="88">
        <v>57.38</v>
      </c>
      <c r="J61" s="88">
        <v>2.69</v>
      </c>
      <c r="K61" s="88">
        <v>0</v>
      </c>
      <c r="L61" s="88">
        <v>13.25</v>
      </c>
      <c r="M61" s="116">
        <v>0</v>
      </c>
      <c r="N61" s="115">
        <v>273.27</v>
      </c>
      <c r="O61" s="88">
        <v>276.47000000000003</v>
      </c>
      <c r="P61" s="88">
        <v>0</v>
      </c>
      <c r="Q61" s="88">
        <v>0</v>
      </c>
      <c r="R61" s="88">
        <v>0</v>
      </c>
      <c r="S61" s="116">
        <v>0</v>
      </c>
      <c r="W61">
        <v>0.43</v>
      </c>
      <c r="X61">
        <v>2.38</v>
      </c>
      <c r="Y61">
        <v>222.02</v>
      </c>
      <c r="Z61">
        <v>7.67</v>
      </c>
      <c r="AA61">
        <v>0.31</v>
      </c>
      <c r="AB61">
        <v>0.5</v>
      </c>
      <c r="AC61">
        <v>0</v>
      </c>
      <c r="AD61">
        <v>0</v>
      </c>
      <c r="AE61">
        <v>0.34</v>
      </c>
      <c r="AF61">
        <v>0.19</v>
      </c>
      <c r="AG61">
        <v>0.38</v>
      </c>
      <c r="AH61">
        <v>51.25</v>
      </c>
      <c r="AI61">
        <v>50</v>
      </c>
      <c r="AJ61">
        <v>79.290000000000006</v>
      </c>
      <c r="AK61">
        <v>0</v>
      </c>
      <c r="AL61">
        <v>0</v>
      </c>
      <c r="AM61">
        <v>0.28999999999999998</v>
      </c>
      <c r="AN61">
        <v>17.18</v>
      </c>
      <c r="AO61">
        <v>0.31</v>
      </c>
      <c r="AP61">
        <v>0.48</v>
      </c>
      <c r="AQ61">
        <v>10</v>
      </c>
      <c r="AR61">
        <v>60</v>
      </c>
      <c r="AS61">
        <v>20</v>
      </c>
      <c r="AT61">
        <v>0</v>
      </c>
      <c r="AU61">
        <v>57</v>
      </c>
      <c r="AV61">
        <v>40</v>
      </c>
      <c r="AW61">
        <v>133</v>
      </c>
      <c r="AX61">
        <v>5.58</v>
      </c>
    </row>
    <row r="62" spans="1:50">
      <c r="G62" t="s">
        <v>104</v>
      </c>
      <c r="H62" s="115">
        <v>128.54</v>
      </c>
      <c r="I62" s="88">
        <v>54.38</v>
      </c>
      <c r="J62" s="88">
        <v>2.69</v>
      </c>
      <c r="K62" s="88">
        <v>0</v>
      </c>
      <c r="L62" s="88">
        <v>12.74</v>
      </c>
      <c r="M62" s="116">
        <v>0</v>
      </c>
      <c r="N62" s="115">
        <v>273.27</v>
      </c>
      <c r="O62" s="88">
        <v>276.47000000000003</v>
      </c>
      <c r="P62" s="88">
        <v>0</v>
      </c>
      <c r="Q62" s="88">
        <v>0</v>
      </c>
      <c r="R62" s="88">
        <v>0</v>
      </c>
      <c r="S62" s="116">
        <v>0</v>
      </c>
      <c r="W62">
        <v>0.43</v>
      </c>
      <c r="X62">
        <v>2.38</v>
      </c>
      <c r="Y62">
        <v>222.02</v>
      </c>
      <c r="Z62">
        <v>7.67</v>
      </c>
      <c r="AA62">
        <v>0.31</v>
      </c>
      <c r="AB62">
        <v>0.5</v>
      </c>
      <c r="AC62">
        <v>0</v>
      </c>
      <c r="AD62">
        <v>0</v>
      </c>
      <c r="AE62">
        <v>0.34</v>
      </c>
      <c r="AF62">
        <v>0.19</v>
      </c>
      <c r="AG62">
        <v>0.38</v>
      </c>
      <c r="AH62">
        <v>51.25</v>
      </c>
      <c r="AI62">
        <v>50</v>
      </c>
      <c r="AJ62">
        <v>79.290000000000006</v>
      </c>
      <c r="AK62">
        <v>0</v>
      </c>
      <c r="AL62">
        <v>0</v>
      </c>
      <c r="AM62">
        <v>0.28999999999999998</v>
      </c>
      <c r="AN62">
        <v>17.18</v>
      </c>
      <c r="AO62">
        <v>0.31</v>
      </c>
      <c r="AP62">
        <v>0.48</v>
      </c>
      <c r="AQ62">
        <v>10</v>
      </c>
      <c r="AR62">
        <v>60</v>
      </c>
      <c r="AS62">
        <v>20</v>
      </c>
      <c r="AT62">
        <v>0</v>
      </c>
      <c r="AU62">
        <v>54</v>
      </c>
      <c r="AV62">
        <v>40</v>
      </c>
      <c r="AW62">
        <v>126</v>
      </c>
      <c r="AX62">
        <v>5.07</v>
      </c>
    </row>
    <row r="63" spans="1:50">
      <c r="G63" t="s">
        <v>105</v>
      </c>
      <c r="H63" s="115">
        <v>121.54</v>
      </c>
      <c r="I63" s="88">
        <v>51.38</v>
      </c>
      <c r="J63" s="88">
        <v>2.7800000000000002</v>
      </c>
      <c r="K63" s="88">
        <v>0</v>
      </c>
      <c r="L63" s="88">
        <v>12.34</v>
      </c>
      <c r="M63" s="116">
        <v>0</v>
      </c>
      <c r="N63" s="115">
        <v>273.27</v>
      </c>
      <c r="O63" s="88">
        <v>276.47000000000003</v>
      </c>
      <c r="P63" s="88">
        <v>0</v>
      </c>
      <c r="Q63" s="88">
        <v>0</v>
      </c>
      <c r="R63" s="88">
        <v>0</v>
      </c>
      <c r="S63" s="116">
        <v>0</v>
      </c>
      <c r="W63">
        <v>0.43</v>
      </c>
      <c r="X63">
        <v>2.4700000000000002</v>
      </c>
      <c r="Y63">
        <v>222.02</v>
      </c>
      <c r="Z63">
        <v>7.67</v>
      </c>
      <c r="AA63">
        <v>0.31</v>
      </c>
      <c r="AB63">
        <v>0.5</v>
      </c>
      <c r="AC63">
        <v>0</v>
      </c>
      <c r="AD63">
        <v>0</v>
      </c>
      <c r="AE63">
        <v>0.34</v>
      </c>
      <c r="AF63">
        <v>0.19</v>
      </c>
      <c r="AG63">
        <v>0.38</v>
      </c>
      <c r="AH63">
        <v>51.25</v>
      </c>
      <c r="AI63">
        <v>50</v>
      </c>
      <c r="AJ63">
        <v>79.290000000000006</v>
      </c>
      <c r="AK63">
        <v>0</v>
      </c>
      <c r="AL63">
        <v>0</v>
      </c>
      <c r="AM63">
        <v>0.28999999999999998</v>
      </c>
      <c r="AN63">
        <v>17.18</v>
      </c>
      <c r="AO63">
        <v>0.31</v>
      </c>
      <c r="AP63">
        <v>0.48</v>
      </c>
      <c r="AQ63">
        <v>10</v>
      </c>
      <c r="AR63">
        <v>60</v>
      </c>
      <c r="AS63">
        <v>20</v>
      </c>
      <c r="AT63">
        <v>0</v>
      </c>
      <c r="AU63">
        <v>51</v>
      </c>
      <c r="AV63">
        <v>40</v>
      </c>
      <c r="AW63">
        <v>119</v>
      </c>
      <c r="AX63">
        <v>4.67</v>
      </c>
    </row>
    <row r="64" spans="1:50">
      <c r="G64" t="s">
        <v>106</v>
      </c>
      <c r="H64" s="115">
        <v>114.54</v>
      </c>
      <c r="I64" s="88">
        <v>48.38</v>
      </c>
      <c r="J64" s="88">
        <v>2.7800000000000002</v>
      </c>
      <c r="K64" s="88">
        <v>0</v>
      </c>
      <c r="L64" s="88">
        <v>11.95</v>
      </c>
      <c r="M64" s="116">
        <v>0</v>
      </c>
      <c r="N64" s="115">
        <v>273.27</v>
      </c>
      <c r="O64" s="88">
        <v>276.47000000000003</v>
      </c>
      <c r="P64" s="88">
        <v>0</v>
      </c>
      <c r="Q64" s="88">
        <v>0</v>
      </c>
      <c r="R64" s="88">
        <v>0</v>
      </c>
      <c r="S64" s="116">
        <v>0</v>
      </c>
      <c r="W64">
        <v>0.43</v>
      </c>
      <c r="X64">
        <v>2.4700000000000002</v>
      </c>
      <c r="Y64">
        <v>222.02</v>
      </c>
      <c r="Z64">
        <v>7.67</v>
      </c>
      <c r="AA64">
        <v>0.31</v>
      </c>
      <c r="AB64">
        <v>0.5</v>
      </c>
      <c r="AC64">
        <v>0</v>
      </c>
      <c r="AD64">
        <v>0</v>
      </c>
      <c r="AE64">
        <v>0.34</v>
      </c>
      <c r="AF64">
        <v>0.19</v>
      </c>
      <c r="AG64">
        <v>0.38</v>
      </c>
      <c r="AH64">
        <v>51.25</v>
      </c>
      <c r="AI64">
        <v>50</v>
      </c>
      <c r="AJ64">
        <v>79.290000000000006</v>
      </c>
      <c r="AK64">
        <v>0</v>
      </c>
      <c r="AL64">
        <v>0</v>
      </c>
      <c r="AM64">
        <v>0.28999999999999998</v>
      </c>
      <c r="AN64">
        <v>17.18</v>
      </c>
      <c r="AO64">
        <v>0.31</v>
      </c>
      <c r="AP64">
        <v>0.48</v>
      </c>
      <c r="AQ64">
        <v>10</v>
      </c>
      <c r="AR64">
        <v>60</v>
      </c>
      <c r="AS64">
        <v>20</v>
      </c>
      <c r="AT64">
        <v>0</v>
      </c>
      <c r="AU64">
        <v>48</v>
      </c>
      <c r="AV64">
        <v>40</v>
      </c>
      <c r="AW64">
        <v>112</v>
      </c>
      <c r="AX64">
        <v>4.28</v>
      </c>
    </row>
    <row r="65" spans="7:50">
      <c r="G65" t="s">
        <v>107</v>
      </c>
      <c r="H65" s="115">
        <v>108.94000000000001</v>
      </c>
      <c r="I65" s="88">
        <v>45.980000000000004</v>
      </c>
      <c r="J65" s="88">
        <v>2.7800000000000002</v>
      </c>
      <c r="K65" s="88">
        <v>0</v>
      </c>
      <c r="L65" s="88">
        <v>11.42</v>
      </c>
      <c r="M65" s="116">
        <v>0</v>
      </c>
      <c r="N65" s="115">
        <v>273.27</v>
      </c>
      <c r="O65" s="88">
        <v>276.47000000000003</v>
      </c>
      <c r="P65" s="88">
        <v>0</v>
      </c>
      <c r="Q65" s="88">
        <v>0</v>
      </c>
      <c r="R65" s="88">
        <v>0</v>
      </c>
      <c r="S65" s="116">
        <v>0</v>
      </c>
      <c r="W65">
        <v>0.43</v>
      </c>
      <c r="X65">
        <v>2.4700000000000002</v>
      </c>
      <c r="Y65">
        <v>222.02</v>
      </c>
      <c r="Z65">
        <v>7.67</v>
      </c>
      <c r="AA65">
        <v>0.31</v>
      </c>
      <c r="AB65">
        <v>0.5</v>
      </c>
      <c r="AC65">
        <v>0</v>
      </c>
      <c r="AD65">
        <v>0</v>
      </c>
      <c r="AE65">
        <v>0.34</v>
      </c>
      <c r="AF65">
        <v>0.19</v>
      </c>
      <c r="AG65">
        <v>0.38</v>
      </c>
      <c r="AH65">
        <v>51.25</v>
      </c>
      <c r="AI65">
        <v>50</v>
      </c>
      <c r="AJ65">
        <v>79.290000000000006</v>
      </c>
      <c r="AK65">
        <v>0</v>
      </c>
      <c r="AL65">
        <v>0</v>
      </c>
      <c r="AM65">
        <v>0.28999999999999998</v>
      </c>
      <c r="AN65">
        <v>17.18</v>
      </c>
      <c r="AO65">
        <v>0.31</v>
      </c>
      <c r="AP65">
        <v>0.48</v>
      </c>
      <c r="AQ65">
        <v>10</v>
      </c>
      <c r="AR65">
        <v>60</v>
      </c>
      <c r="AS65">
        <v>20</v>
      </c>
      <c r="AT65">
        <v>0</v>
      </c>
      <c r="AU65">
        <v>45.6</v>
      </c>
      <c r="AV65">
        <v>40</v>
      </c>
      <c r="AW65">
        <v>106.4</v>
      </c>
      <c r="AX65">
        <v>3.75</v>
      </c>
    </row>
    <row r="66" spans="7:50">
      <c r="G66" t="s">
        <v>108</v>
      </c>
      <c r="H66" s="115">
        <v>97.740000000000009</v>
      </c>
      <c r="I66" s="88">
        <v>41.18</v>
      </c>
      <c r="J66" s="88">
        <v>2.7800000000000002</v>
      </c>
      <c r="K66" s="88">
        <v>0</v>
      </c>
      <c r="L66" s="88">
        <v>10.92</v>
      </c>
      <c r="M66" s="116">
        <v>0</v>
      </c>
      <c r="N66" s="115">
        <v>273.27</v>
      </c>
      <c r="O66" s="88">
        <v>276.47000000000003</v>
      </c>
      <c r="P66" s="88">
        <v>0</v>
      </c>
      <c r="Q66" s="88">
        <v>0</v>
      </c>
      <c r="R66" s="88">
        <v>0</v>
      </c>
      <c r="S66" s="116">
        <v>0</v>
      </c>
      <c r="W66">
        <v>0.43</v>
      </c>
      <c r="X66">
        <v>2.4700000000000002</v>
      </c>
      <c r="Y66">
        <v>222.02</v>
      </c>
      <c r="Z66">
        <v>7.67</v>
      </c>
      <c r="AA66">
        <v>0.31</v>
      </c>
      <c r="AB66">
        <v>0.5</v>
      </c>
      <c r="AC66">
        <v>0</v>
      </c>
      <c r="AD66">
        <v>0</v>
      </c>
      <c r="AE66">
        <v>0.34</v>
      </c>
      <c r="AF66">
        <v>0.19</v>
      </c>
      <c r="AG66">
        <v>0.38</v>
      </c>
      <c r="AH66">
        <v>51.25</v>
      </c>
      <c r="AI66">
        <v>50</v>
      </c>
      <c r="AJ66">
        <v>79.290000000000006</v>
      </c>
      <c r="AK66">
        <v>0</v>
      </c>
      <c r="AL66">
        <v>0</v>
      </c>
      <c r="AM66">
        <v>0.28999999999999998</v>
      </c>
      <c r="AN66">
        <v>17.18</v>
      </c>
      <c r="AO66">
        <v>0.31</v>
      </c>
      <c r="AP66">
        <v>0.48</v>
      </c>
      <c r="AQ66">
        <v>10</v>
      </c>
      <c r="AR66">
        <v>60</v>
      </c>
      <c r="AS66">
        <v>20</v>
      </c>
      <c r="AT66">
        <v>0</v>
      </c>
      <c r="AU66">
        <v>40.799999999999997</v>
      </c>
      <c r="AV66">
        <v>40</v>
      </c>
      <c r="AW66">
        <v>95.2</v>
      </c>
      <c r="AX66">
        <v>3.25</v>
      </c>
    </row>
    <row r="67" spans="7:50">
      <c r="G67" t="s">
        <v>109</v>
      </c>
      <c r="H67" s="115">
        <v>83.04</v>
      </c>
      <c r="I67" s="88">
        <v>34.880000000000003</v>
      </c>
      <c r="J67" s="88">
        <v>2.7800000000000002</v>
      </c>
      <c r="K67" s="88">
        <v>0</v>
      </c>
      <c r="L67" s="88">
        <v>10.31</v>
      </c>
      <c r="M67" s="116">
        <v>0</v>
      </c>
      <c r="N67" s="115">
        <v>273.27</v>
      </c>
      <c r="O67" s="88">
        <v>276.47000000000003</v>
      </c>
      <c r="P67" s="88">
        <v>0</v>
      </c>
      <c r="Q67" s="88">
        <v>0</v>
      </c>
      <c r="R67" s="88">
        <v>0</v>
      </c>
      <c r="S67" s="116">
        <v>0</v>
      </c>
      <c r="W67">
        <v>0.43</v>
      </c>
      <c r="X67">
        <v>2.4700000000000002</v>
      </c>
      <c r="Y67">
        <v>222.02</v>
      </c>
      <c r="Z67">
        <v>7.67</v>
      </c>
      <c r="AA67">
        <v>0.31</v>
      </c>
      <c r="AB67">
        <v>0.5</v>
      </c>
      <c r="AC67">
        <v>0</v>
      </c>
      <c r="AD67">
        <v>0</v>
      </c>
      <c r="AE67">
        <v>0.34</v>
      </c>
      <c r="AF67">
        <v>0.19</v>
      </c>
      <c r="AG67">
        <v>0.38</v>
      </c>
      <c r="AH67">
        <v>51.25</v>
      </c>
      <c r="AI67">
        <v>50</v>
      </c>
      <c r="AJ67">
        <v>79.290000000000006</v>
      </c>
      <c r="AK67">
        <v>0</v>
      </c>
      <c r="AL67">
        <v>0</v>
      </c>
      <c r="AM67">
        <v>0.28999999999999998</v>
      </c>
      <c r="AN67">
        <v>17.18</v>
      </c>
      <c r="AO67">
        <v>0.31</v>
      </c>
      <c r="AP67">
        <v>0.48</v>
      </c>
      <c r="AQ67">
        <v>10</v>
      </c>
      <c r="AR67">
        <v>60</v>
      </c>
      <c r="AS67">
        <v>20</v>
      </c>
      <c r="AT67">
        <v>0</v>
      </c>
      <c r="AU67">
        <v>34.5</v>
      </c>
      <c r="AV67">
        <v>40</v>
      </c>
      <c r="AW67">
        <v>80.5</v>
      </c>
      <c r="AX67">
        <v>2.64</v>
      </c>
    </row>
    <row r="68" spans="7:50">
      <c r="G68" t="s">
        <v>110</v>
      </c>
      <c r="H68" s="115">
        <v>72.540000000000006</v>
      </c>
      <c r="I68" s="88">
        <v>30.38</v>
      </c>
      <c r="J68" s="88">
        <v>2.7800000000000002</v>
      </c>
      <c r="K68" s="88">
        <v>0</v>
      </c>
      <c r="L68" s="88">
        <v>9.86</v>
      </c>
      <c r="M68" s="116">
        <v>0</v>
      </c>
      <c r="N68" s="115">
        <v>273.27</v>
      </c>
      <c r="O68" s="88">
        <v>276.47000000000003</v>
      </c>
      <c r="P68" s="88">
        <v>0</v>
      </c>
      <c r="Q68" s="88">
        <v>0</v>
      </c>
      <c r="R68" s="88">
        <v>0</v>
      </c>
      <c r="S68" s="116">
        <v>0</v>
      </c>
      <c r="W68">
        <v>0.43</v>
      </c>
      <c r="X68">
        <v>2.4700000000000002</v>
      </c>
      <c r="Y68">
        <v>222.02</v>
      </c>
      <c r="Z68">
        <v>7.67</v>
      </c>
      <c r="AA68">
        <v>0.31</v>
      </c>
      <c r="AB68">
        <v>0.5</v>
      </c>
      <c r="AC68">
        <v>0</v>
      </c>
      <c r="AD68">
        <v>0</v>
      </c>
      <c r="AE68">
        <v>0.34</v>
      </c>
      <c r="AF68">
        <v>0.19</v>
      </c>
      <c r="AG68">
        <v>0.38</v>
      </c>
      <c r="AH68">
        <v>51.25</v>
      </c>
      <c r="AI68">
        <v>50</v>
      </c>
      <c r="AJ68">
        <v>79.290000000000006</v>
      </c>
      <c r="AK68">
        <v>0</v>
      </c>
      <c r="AL68">
        <v>0</v>
      </c>
      <c r="AM68">
        <v>0.28999999999999998</v>
      </c>
      <c r="AN68">
        <v>17.18</v>
      </c>
      <c r="AO68">
        <v>0.31</v>
      </c>
      <c r="AP68">
        <v>0.48</v>
      </c>
      <c r="AQ68">
        <v>10</v>
      </c>
      <c r="AR68">
        <v>60</v>
      </c>
      <c r="AS68">
        <v>20</v>
      </c>
      <c r="AT68">
        <v>0</v>
      </c>
      <c r="AU68">
        <v>30</v>
      </c>
      <c r="AV68">
        <v>40</v>
      </c>
      <c r="AW68">
        <v>70</v>
      </c>
      <c r="AX68">
        <v>2.19</v>
      </c>
    </row>
    <row r="69" spans="7:50">
      <c r="G69" t="s">
        <v>111</v>
      </c>
      <c r="H69" s="115">
        <v>65.540000000000006</v>
      </c>
      <c r="I69" s="88">
        <v>27.38</v>
      </c>
      <c r="J69" s="88">
        <v>2.7800000000000002</v>
      </c>
      <c r="K69" s="88">
        <v>0</v>
      </c>
      <c r="L69" s="88">
        <v>9.35</v>
      </c>
      <c r="M69" s="116">
        <v>0</v>
      </c>
      <c r="N69" s="115">
        <v>273.27</v>
      </c>
      <c r="O69" s="88">
        <v>276.47000000000003</v>
      </c>
      <c r="P69" s="88">
        <v>0</v>
      </c>
      <c r="Q69" s="88">
        <v>0</v>
      </c>
      <c r="R69" s="88">
        <v>0</v>
      </c>
      <c r="S69" s="116">
        <v>0</v>
      </c>
      <c r="W69">
        <v>0.43</v>
      </c>
      <c r="X69">
        <v>2.4700000000000002</v>
      </c>
      <c r="Y69">
        <v>222.02</v>
      </c>
      <c r="Z69">
        <v>7.67</v>
      </c>
      <c r="AA69">
        <v>0.31</v>
      </c>
      <c r="AB69">
        <v>0.5</v>
      </c>
      <c r="AC69">
        <v>0</v>
      </c>
      <c r="AD69">
        <v>0</v>
      </c>
      <c r="AE69">
        <v>0.34</v>
      </c>
      <c r="AF69">
        <v>0.19</v>
      </c>
      <c r="AG69">
        <v>0.38</v>
      </c>
      <c r="AH69">
        <v>51.25</v>
      </c>
      <c r="AI69">
        <v>50</v>
      </c>
      <c r="AJ69">
        <v>79.290000000000006</v>
      </c>
      <c r="AK69">
        <v>0</v>
      </c>
      <c r="AL69">
        <v>0</v>
      </c>
      <c r="AM69">
        <v>0.28999999999999998</v>
      </c>
      <c r="AN69">
        <v>17.18</v>
      </c>
      <c r="AO69">
        <v>0.31</v>
      </c>
      <c r="AP69">
        <v>0.48</v>
      </c>
      <c r="AQ69">
        <v>10</v>
      </c>
      <c r="AR69">
        <v>60</v>
      </c>
      <c r="AS69">
        <v>20</v>
      </c>
      <c r="AT69">
        <v>0</v>
      </c>
      <c r="AU69">
        <v>27</v>
      </c>
      <c r="AV69">
        <v>40</v>
      </c>
      <c r="AW69">
        <v>63</v>
      </c>
      <c r="AX69">
        <v>1.68</v>
      </c>
    </row>
    <row r="70" spans="7:50">
      <c r="G70" t="s">
        <v>112</v>
      </c>
      <c r="H70" s="115">
        <v>48.04</v>
      </c>
      <c r="I70" s="88">
        <v>19.88</v>
      </c>
      <c r="J70" s="88">
        <v>2.7800000000000002</v>
      </c>
      <c r="K70" s="88">
        <v>0</v>
      </c>
      <c r="L70" s="88">
        <v>8.879999999999999</v>
      </c>
      <c r="M70" s="116">
        <v>0</v>
      </c>
      <c r="N70" s="115">
        <v>273.27</v>
      </c>
      <c r="O70" s="88">
        <v>276.47000000000003</v>
      </c>
      <c r="P70" s="88">
        <v>0</v>
      </c>
      <c r="Q70" s="88">
        <v>0</v>
      </c>
      <c r="R70" s="88">
        <v>0</v>
      </c>
      <c r="S70" s="116">
        <v>0</v>
      </c>
      <c r="W70">
        <v>0.43</v>
      </c>
      <c r="X70">
        <v>2.4700000000000002</v>
      </c>
      <c r="Y70">
        <v>222.02</v>
      </c>
      <c r="Z70">
        <v>7.67</v>
      </c>
      <c r="AA70">
        <v>0.31</v>
      </c>
      <c r="AB70">
        <v>0.5</v>
      </c>
      <c r="AC70">
        <v>0</v>
      </c>
      <c r="AD70">
        <v>0</v>
      </c>
      <c r="AE70">
        <v>0.34</v>
      </c>
      <c r="AF70">
        <v>0.19</v>
      </c>
      <c r="AG70">
        <v>0.38</v>
      </c>
      <c r="AH70">
        <v>51.25</v>
      </c>
      <c r="AI70">
        <v>50</v>
      </c>
      <c r="AJ70">
        <v>79.290000000000006</v>
      </c>
      <c r="AK70">
        <v>0</v>
      </c>
      <c r="AL70">
        <v>0</v>
      </c>
      <c r="AM70">
        <v>0.28999999999999998</v>
      </c>
      <c r="AN70">
        <v>17.18</v>
      </c>
      <c r="AO70">
        <v>0.31</v>
      </c>
      <c r="AP70">
        <v>0.48</v>
      </c>
      <c r="AQ70">
        <v>10</v>
      </c>
      <c r="AR70">
        <v>60</v>
      </c>
      <c r="AS70">
        <v>20</v>
      </c>
      <c r="AT70">
        <v>0</v>
      </c>
      <c r="AU70">
        <v>19.5</v>
      </c>
      <c r="AV70">
        <v>40</v>
      </c>
      <c r="AW70">
        <v>45.5</v>
      </c>
      <c r="AX70">
        <v>1.21</v>
      </c>
    </row>
    <row r="71" spans="7:50">
      <c r="G71" t="s">
        <v>113</v>
      </c>
      <c r="H71" s="115">
        <v>37.54</v>
      </c>
      <c r="I71" s="88">
        <v>15.38</v>
      </c>
      <c r="J71" s="88">
        <v>2.7800000000000002</v>
      </c>
      <c r="K71" s="88">
        <v>0</v>
      </c>
      <c r="L71" s="88">
        <v>8.49</v>
      </c>
      <c r="M71" s="116">
        <v>0</v>
      </c>
      <c r="N71" s="115">
        <v>273.27</v>
      </c>
      <c r="O71" s="88">
        <v>276.47000000000003</v>
      </c>
      <c r="P71" s="88">
        <v>0</v>
      </c>
      <c r="Q71" s="88">
        <v>0</v>
      </c>
      <c r="R71" s="88">
        <v>0</v>
      </c>
      <c r="S71" s="116">
        <v>0</v>
      </c>
      <c r="W71">
        <v>0.43</v>
      </c>
      <c r="X71">
        <v>2.4700000000000002</v>
      </c>
      <c r="Y71">
        <v>222.02</v>
      </c>
      <c r="Z71">
        <v>7.67</v>
      </c>
      <c r="AA71">
        <v>0.31</v>
      </c>
      <c r="AB71">
        <v>0.5</v>
      </c>
      <c r="AC71">
        <v>0</v>
      </c>
      <c r="AD71">
        <v>0</v>
      </c>
      <c r="AE71">
        <v>0.34</v>
      </c>
      <c r="AF71">
        <v>0.19</v>
      </c>
      <c r="AG71">
        <v>0.38</v>
      </c>
      <c r="AH71">
        <v>51.25</v>
      </c>
      <c r="AI71">
        <v>50</v>
      </c>
      <c r="AJ71">
        <v>79.290000000000006</v>
      </c>
      <c r="AK71">
        <v>0</v>
      </c>
      <c r="AL71">
        <v>0</v>
      </c>
      <c r="AM71">
        <v>0.28999999999999998</v>
      </c>
      <c r="AN71">
        <v>17.18</v>
      </c>
      <c r="AO71">
        <v>0.31</v>
      </c>
      <c r="AP71">
        <v>0.48</v>
      </c>
      <c r="AQ71">
        <v>10</v>
      </c>
      <c r="AR71">
        <v>60</v>
      </c>
      <c r="AS71">
        <v>20</v>
      </c>
      <c r="AT71">
        <v>0</v>
      </c>
      <c r="AU71">
        <v>15</v>
      </c>
      <c r="AV71">
        <v>40</v>
      </c>
      <c r="AW71">
        <v>35</v>
      </c>
      <c r="AX71">
        <v>0.82</v>
      </c>
    </row>
    <row r="72" spans="7:50">
      <c r="G72" t="s">
        <v>114</v>
      </c>
      <c r="H72" s="115">
        <v>27.04</v>
      </c>
      <c r="I72" s="88">
        <v>10.88</v>
      </c>
      <c r="J72" s="88">
        <v>2.7800000000000002</v>
      </c>
      <c r="K72" s="88">
        <v>0</v>
      </c>
      <c r="L72" s="88">
        <v>8.1</v>
      </c>
      <c r="M72" s="116">
        <v>0</v>
      </c>
      <c r="N72" s="115">
        <v>273.27</v>
      </c>
      <c r="O72" s="88">
        <v>276.47000000000003</v>
      </c>
      <c r="P72" s="88">
        <v>0</v>
      </c>
      <c r="Q72" s="88">
        <v>0</v>
      </c>
      <c r="R72" s="88">
        <v>0</v>
      </c>
      <c r="S72" s="116">
        <v>0</v>
      </c>
      <c r="W72">
        <v>0.43</v>
      </c>
      <c r="X72">
        <v>2.4700000000000002</v>
      </c>
      <c r="Y72">
        <v>222.02</v>
      </c>
      <c r="Z72">
        <v>7.67</v>
      </c>
      <c r="AA72">
        <v>0.31</v>
      </c>
      <c r="AB72">
        <v>0.5</v>
      </c>
      <c r="AC72">
        <v>0</v>
      </c>
      <c r="AD72">
        <v>0</v>
      </c>
      <c r="AE72">
        <v>0.34</v>
      </c>
      <c r="AF72">
        <v>0.19</v>
      </c>
      <c r="AG72">
        <v>0.38</v>
      </c>
      <c r="AH72">
        <v>51.25</v>
      </c>
      <c r="AI72">
        <v>50</v>
      </c>
      <c r="AJ72">
        <v>79.290000000000006</v>
      </c>
      <c r="AK72">
        <v>0</v>
      </c>
      <c r="AL72">
        <v>0</v>
      </c>
      <c r="AM72">
        <v>0.28999999999999998</v>
      </c>
      <c r="AN72">
        <v>17.18</v>
      </c>
      <c r="AO72">
        <v>0.31</v>
      </c>
      <c r="AP72">
        <v>0.48</v>
      </c>
      <c r="AQ72">
        <v>10</v>
      </c>
      <c r="AR72">
        <v>60</v>
      </c>
      <c r="AS72">
        <v>20</v>
      </c>
      <c r="AT72">
        <v>0</v>
      </c>
      <c r="AU72">
        <v>10.5</v>
      </c>
      <c r="AV72">
        <v>40</v>
      </c>
      <c r="AW72">
        <v>24.5</v>
      </c>
      <c r="AX72">
        <v>0.43</v>
      </c>
    </row>
    <row r="73" spans="7:50">
      <c r="G73" t="s">
        <v>115</v>
      </c>
      <c r="H73" s="115">
        <v>16.54</v>
      </c>
      <c r="I73" s="88">
        <v>6.38</v>
      </c>
      <c r="J73" s="88">
        <v>2.7800000000000002</v>
      </c>
      <c r="K73" s="88">
        <v>0</v>
      </c>
      <c r="L73" s="88">
        <v>7.9</v>
      </c>
      <c r="M73" s="116">
        <v>0</v>
      </c>
      <c r="N73" s="115">
        <v>273.27</v>
      </c>
      <c r="O73" s="88">
        <v>276.47000000000003</v>
      </c>
      <c r="P73" s="88">
        <v>0</v>
      </c>
      <c r="Q73" s="88">
        <v>0</v>
      </c>
      <c r="R73" s="88">
        <v>0</v>
      </c>
      <c r="S73" s="116">
        <v>0</v>
      </c>
      <c r="W73">
        <v>0.43</v>
      </c>
      <c r="X73">
        <v>2.4700000000000002</v>
      </c>
      <c r="Y73">
        <v>222.02</v>
      </c>
      <c r="Z73">
        <v>7.67</v>
      </c>
      <c r="AA73">
        <v>0.31</v>
      </c>
      <c r="AB73">
        <v>0.5</v>
      </c>
      <c r="AC73">
        <v>0</v>
      </c>
      <c r="AD73">
        <v>0</v>
      </c>
      <c r="AE73">
        <v>0.34</v>
      </c>
      <c r="AF73">
        <v>0.19</v>
      </c>
      <c r="AG73">
        <v>0.38</v>
      </c>
      <c r="AH73">
        <v>51.25</v>
      </c>
      <c r="AI73">
        <v>50</v>
      </c>
      <c r="AJ73">
        <v>79.290000000000006</v>
      </c>
      <c r="AK73">
        <v>0</v>
      </c>
      <c r="AL73">
        <v>0</v>
      </c>
      <c r="AM73">
        <v>0.28999999999999998</v>
      </c>
      <c r="AN73">
        <v>17.18</v>
      </c>
      <c r="AO73">
        <v>0.31</v>
      </c>
      <c r="AP73">
        <v>0.48</v>
      </c>
      <c r="AQ73">
        <v>10</v>
      </c>
      <c r="AR73">
        <v>60</v>
      </c>
      <c r="AS73">
        <v>20</v>
      </c>
      <c r="AT73">
        <v>0</v>
      </c>
      <c r="AU73">
        <v>6</v>
      </c>
      <c r="AV73">
        <v>40</v>
      </c>
      <c r="AW73">
        <v>14</v>
      </c>
      <c r="AX73">
        <v>0.23</v>
      </c>
    </row>
    <row r="74" spans="7:50">
      <c r="G74" t="s">
        <v>116</v>
      </c>
      <c r="H74" s="115">
        <v>9.5399999999999991</v>
      </c>
      <c r="I74" s="88">
        <v>3.38</v>
      </c>
      <c r="J74" s="88">
        <v>2.7800000000000002</v>
      </c>
      <c r="K74" s="88">
        <v>0</v>
      </c>
      <c r="L74" s="88">
        <v>7.77</v>
      </c>
      <c r="M74" s="116">
        <v>0</v>
      </c>
      <c r="N74" s="115">
        <v>273.27</v>
      </c>
      <c r="O74" s="88">
        <v>276.47000000000003</v>
      </c>
      <c r="P74" s="88">
        <v>0</v>
      </c>
      <c r="Q74" s="88">
        <v>0</v>
      </c>
      <c r="R74" s="88">
        <v>0</v>
      </c>
      <c r="S74" s="116">
        <v>0</v>
      </c>
      <c r="W74">
        <v>0.43</v>
      </c>
      <c r="X74">
        <v>2.4700000000000002</v>
      </c>
      <c r="Y74">
        <v>222.02</v>
      </c>
      <c r="Z74">
        <v>7.67</v>
      </c>
      <c r="AA74">
        <v>0.31</v>
      </c>
      <c r="AB74">
        <v>0.5</v>
      </c>
      <c r="AC74">
        <v>0</v>
      </c>
      <c r="AD74">
        <v>0</v>
      </c>
      <c r="AE74">
        <v>0.34</v>
      </c>
      <c r="AF74">
        <v>0.19</v>
      </c>
      <c r="AG74">
        <v>0.38</v>
      </c>
      <c r="AH74">
        <v>51.25</v>
      </c>
      <c r="AI74">
        <v>50</v>
      </c>
      <c r="AJ74">
        <v>79.290000000000006</v>
      </c>
      <c r="AK74">
        <v>0</v>
      </c>
      <c r="AL74">
        <v>0</v>
      </c>
      <c r="AM74">
        <v>0.28999999999999998</v>
      </c>
      <c r="AN74">
        <v>17.18</v>
      </c>
      <c r="AO74">
        <v>0.31</v>
      </c>
      <c r="AP74">
        <v>0.48</v>
      </c>
      <c r="AQ74">
        <v>10</v>
      </c>
      <c r="AR74">
        <v>60</v>
      </c>
      <c r="AS74">
        <v>20</v>
      </c>
      <c r="AT74">
        <v>0</v>
      </c>
      <c r="AU74">
        <v>3</v>
      </c>
      <c r="AV74">
        <v>40</v>
      </c>
      <c r="AW74">
        <v>7</v>
      </c>
      <c r="AX74">
        <v>0.1</v>
      </c>
    </row>
    <row r="75" spans="7:50">
      <c r="G75" t="s">
        <v>117</v>
      </c>
      <c r="H75" s="115">
        <v>2.54</v>
      </c>
      <c r="I75" s="88">
        <v>0.38</v>
      </c>
      <c r="J75" s="88">
        <v>2.87</v>
      </c>
      <c r="K75" s="88">
        <v>0</v>
      </c>
      <c r="L75" s="88">
        <v>7.67</v>
      </c>
      <c r="M75" s="116">
        <v>0</v>
      </c>
      <c r="N75" s="115">
        <v>104.59</v>
      </c>
      <c r="O75" s="88">
        <v>197.18</v>
      </c>
      <c r="P75" s="88">
        <v>0</v>
      </c>
      <c r="Q75" s="88">
        <v>0</v>
      </c>
      <c r="R75" s="88">
        <v>0</v>
      </c>
      <c r="S75" s="116">
        <v>0</v>
      </c>
      <c r="W75">
        <v>0.43</v>
      </c>
      <c r="X75">
        <v>2.56</v>
      </c>
      <c r="Y75">
        <v>0</v>
      </c>
      <c r="Z75">
        <v>7.67</v>
      </c>
      <c r="AA75">
        <v>0.31</v>
      </c>
      <c r="AB75">
        <v>0.5</v>
      </c>
      <c r="AC75">
        <v>0</v>
      </c>
      <c r="AD75">
        <v>0</v>
      </c>
      <c r="AE75">
        <v>0.34</v>
      </c>
      <c r="AF75">
        <v>0.19</v>
      </c>
      <c r="AG75">
        <v>0.38</v>
      </c>
      <c r="AH75">
        <v>51.25</v>
      </c>
      <c r="AI75">
        <v>50</v>
      </c>
      <c r="AJ75">
        <v>0</v>
      </c>
      <c r="AK75">
        <v>0</v>
      </c>
      <c r="AL75">
        <v>0</v>
      </c>
      <c r="AM75">
        <v>0.28999999999999998</v>
      </c>
      <c r="AN75">
        <v>17.18</v>
      </c>
      <c r="AO75">
        <v>0.31</v>
      </c>
      <c r="AP75">
        <v>0.48</v>
      </c>
      <c r="AQ75">
        <v>10</v>
      </c>
      <c r="AR75">
        <v>60</v>
      </c>
      <c r="AS75">
        <v>20</v>
      </c>
      <c r="AT75">
        <v>53.34</v>
      </c>
      <c r="AU75">
        <v>0</v>
      </c>
      <c r="AV75">
        <v>40</v>
      </c>
      <c r="AW75">
        <v>0</v>
      </c>
      <c r="AX75">
        <v>0</v>
      </c>
    </row>
    <row r="76" spans="7:50">
      <c r="G76" t="s">
        <v>118</v>
      </c>
      <c r="H76" s="115">
        <v>2.54</v>
      </c>
      <c r="I76" s="88">
        <v>0.38</v>
      </c>
      <c r="J76" s="88">
        <v>2.87</v>
      </c>
      <c r="K76" s="88">
        <v>0</v>
      </c>
      <c r="L76" s="88">
        <v>7.67</v>
      </c>
      <c r="M76" s="116">
        <v>0</v>
      </c>
      <c r="N76" s="115">
        <v>104.59</v>
      </c>
      <c r="O76" s="88">
        <v>197.18</v>
      </c>
      <c r="P76" s="88">
        <v>0</v>
      </c>
      <c r="Q76" s="88">
        <v>0</v>
      </c>
      <c r="R76" s="88">
        <v>0</v>
      </c>
      <c r="S76" s="116">
        <v>0</v>
      </c>
      <c r="W76">
        <v>0.43</v>
      </c>
      <c r="X76">
        <v>2.56</v>
      </c>
      <c r="Y76">
        <v>0</v>
      </c>
      <c r="Z76">
        <v>7.67</v>
      </c>
      <c r="AA76">
        <v>0.31</v>
      </c>
      <c r="AB76">
        <v>0.5</v>
      </c>
      <c r="AC76">
        <v>0</v>
      </c>
      <c r="AD76">
        <v>0</v>
      </c>
      <c r="AE76">
        <v>0.34</v>
      </c>
      <c r="AF76">
        <v>0.19</v>
      </c>
      <c r="AG76">
        <v>0.38</v>
      </c>
      <c r="AH76">
        <v>51.25</v>
      </c>
      <c r="AI76">
        <v>50</v>
      </c>
      <c r="AJ76">
        <v>0</v>
      </c>
      <c r="AK76">
        <v>0</v>
      </c>
      <c r="AL76">
        <v>0</v>
      </c>
      <c r="AM76">
        <v>0.28999999999999998</v>
      </c>
      <c r="AN76">
        <v>17.18</v>
      </c>
      <c r="AO76">
        <v>0.31</v>
      </c>
      <c r="AP76">
        <v>0.48</v>
      </c>
      <c r="AQ76">
        <v>10</v>
      </c>
      <c r="AR76">
        <v>60</v>
      </c>
      <c r="AS76">
        <v>20</v>
      </c>
      <c r="AT76">
        <v>53.34</v>
      </c>
      <c r="AU76">
        <v>0</v>
      </c>
      <c r="AV76">
        <v>40</v>
      </c>
      <c r="AW76">
        <v>0</v>
      </c>
      <c r="AX76">
        <v>0</v>
      </c>
    </row>
    <row r="77" spans="7:50">
      <c r="G77" t="s">
        <v>119</v>
      </c>
      <c r="H77" s="115">
        <v>2.54</v>
      </c>
      <c r="I77" s="88">
        <v>0.38</v>
      </c>
      <c r="J77" s="88">
        <v>2.87</v>
      </c>
      <c r="K77" s="88">
        <v>0</v>
      </c>
      <c r="L77" s="88">
        <v>7.67</v>
      </c>
      <c r="M77" s="116">
        <v>0</v>
      </c>
      <c r="N77" s="115">
        <v>104.59</v>
      </c>
      <c r="O77" s="88">
        <v>197.18</v>
      </c>
      <c r="P77" s="88">
        <v>0</v>
      </c>
      <c r="Q77" s="88">
        <v>0</v>
      </c>
      <c r="R77" s="88">
        <v>0</v>
      </c>
      <c r="S77" s="116">
        <v>0</v>
      </c>
      <c r="W77">
        <v>0.43</v>
      </c>
      <c r="X77">
        <v>2.56</v>
      </c>
      <c r="Y77">
        <v>0</v>
      </c>
      <c r="Z77">
        <v>7.67</v>
      </c>
      <c r="AA77">
        <v>0.31</v>
      </c>
      <c r="AB77">
        <v>0.5</v>
      </c>
      <c r="AC77">
        <v>0</v>
      </c>
      <c r="AD77">
        <v>0</v>
      </c>
      <c r="AE77">
        <v>0.34</v>
      </c>
      <c r="AF77">
        <v>0.19</v>
      </c>
      <c r="AG77">
        <v>0.38</v>
      </c>
      <c r="AH77">
        <v>51.25</v>
      </c>
      <c r="AI77">
        <v>50</v>
      </c>
      <c r="AJ77">
        <v>0</v>
      </c>
      <c r="AK77">
        <v>0</v>
      </c>
      <c r="AL77">
        <v>0</v>
      </c>
      <c r="AM77">
        <v>0.28999999999999998</v>
      </c>
      <c r="AN77">
        <v>17.18</v>
      </c>
      <c r="AO77">
        <v>0.31</v>
      </c>
      <c r="AP77">
        <v>0.48</v>
      </c>
      <c r="AQ77">
        <v>10</v>
      </c>
      <c r="AR77">
        <v>60</v>
      </c>
      <c r="AS77">
        <v>20</v>
      </c>
      <c r="AT77">
        <v>53.34</v>
      </c>
      <c r="AU77">
        <v>0</v>
      </c>
      <c r="AV77">
        <v>40</v>
      </c>
      <c r="AW77">
        <v>0</v>
      </c>
      <c r="AX77">
        <v>0</v>
      </c>
    </row>
    <row r="78" spans="7:50">
      <c r="G78" t="s">
        <v>120</v>
      </c>
      <c r="H78" s="115">
        <v>2.54</v>
      </c>
      <c r="I78" s="88">
        <v>0.38</v>
      </c>
      <c r="J78" s="88">
        <v>2.87</v>
      </c>
      <c r="K78" s="88">
        <v>0</v>
      </c>
      <c r="L78" s="88">
        <v>7.67</v>
      </c>
      <c r="M78" s="116">
        <v>0</v>
      </c>
      <c r="N78" s="115">
        <v>104.59</v>
      </c>
      <c r="O78" s="88">
        <v>197.18</v>
      </c>
      <c r="P78" s="88">
        <v>0</v>
      </c>
      <c r="Q78" s="88">
        <v>0</v>
      </c>
      <c r="R78" s="88">
        <v>0</v>
      </c>
      <c r="S78" s="116">
        <v>0</v>
      </c>
      <c r="W78">
        <v>0.43</v>
      </c>
      <c r="X78">
        <v>2.56</v>
      </c>
      <c r="Y78">
        <v>0</v>
      </c>
      <c r="Z78">
        <v>7.67</v>
      </c>
      <c r="AA78">
        <v>0.31</v>
      </c>
      <c r="AB78">
        <v>0.5</v>
      </c>
      <c r="AC78">
        <v>0</v>
      </c>
      <c r="AD78">
        <v>0</v>
      </c>
      <c r="AE78">
        <v>0.34</v>
      </c>
      <c r="AF78">
        <v>0.19</v>
      </c>
      <c r="AG78">
        <v>0.38</v>
      </c>
      <c r="AH78">
        <v>51.25</v>
      </c>
      <c r="AI78">
        <v>50</v>
      </c>
      <c r="AJ78">
        <v>0</v>
      </c>
      <c r="AK78">
        <v>0</v>
      </c>
      <c r="AL78">
        <v>0</v>
      </c>
      <c r="AM78">
        <v>0.28999999999999998</v>
      </c>
      <c r="AN78">
        <v>17.18</v>
      </c>
      <c r="AO78">
        <v>0.31</v>
      </c>
      <c r="AP78">
        <v>0.48</v>
      </c>
      <c r="AQ78">
        <v>10</v>
      </c>
      <c r="AR78">
        <v>60</v>
      </c>
      <c r="AS78">
        <v>20</v>
      </c>
      <c r="AT78">
        <v>53.34</v>
      </c>
      <c r="AU78">
        <v>0</v>
      </c>
      <c r="AV78">
        <v>40</v>
      </c>
      <c r="AW78">
        <v>0</v>
      </c>
      <c r="AX78">
        <v>0</v>
      </c>
    </row>
    <row r="79" spans="7:50">
      <c r="G79" t="s">
        <v>121</v>
      </c>
      <c r="H79" s="115">
        <v>43.830000000000005</v>
      </c>
      <c r="I79" s="88">
        <v>0.4</v>
      </c>
      <c r="J79" s="88">
        <v>2.89</v>
      </c>
      <c r="K79" s="88">
        <v>0</v>
      </c>
      <c r="L79" s="88">
        <v>7.67</v>
      </c>
      <c r="M79" s="116">
        <v>0</v>
      </c>
      <c r="N79" s="115">
        <v>104.59</v>
      </c>
      <c r="O79" s="88">
        <v>197.18</v>
      </c>
      <c r="P79" s="88">
        <v>0</v>
      </c>
      <c r="Q79" s="88">
        <v>0</v>
      </c>
      <c r="R79" s="88">
        <v>0</v>
      </c>
      <c r="S79" s="116">
        <v>0</v>
      </c>
      <c r="W79">
        <v>0.46</v>
      </c>
      <c r="X79">
        <v>2.56</v>
      </c>
      <c r="Y79">
        <v>0</v>
      </c>
      <c r="Z79">
        <v>7.67</v>
      </c>
      <c r="AA79">
        <v>0.33</v>
      </c>
      <c r="AB79">
        <v>0.53</v>
      </c>
      <c r="AC79">
        <v>18.59</v>
      </c>
      <c r="AD79">
        <v>15.81</v>
      </c>
      <c r="AE79">
        <v>0.36</v>
      </c>
      <c r="AF79">
        <v>0.21</v>
      </c>
      <c r="AG79">
        <v>0.4</v>
      </c>
      <c r="AH79">
        <v>51.25</v>
      </c>
      <c r="AI79">
        <v>50</v>
      </c>
      <c r="AJ79">
        <v>0</v>
      </c>
      <c r="AK79">
        <v>0</v>
      </c>
      <c r="AL79">
        <v>6.71</v>
      </c>
      <c r="AM79">
        <v>0.31</v>
      </c>
      <c r="AN79">
        <v>17.18</v>
      </c>
      <c r="AO79">
        <v>0.33</v>
      </c>
      <c r="AP79">
        <v>0.52</v>
      </c>
      <c r="AQ79">
        <v>10</v>
      </c>
      <c r="AR79">
        <v>60</v>
      </c>
      <c r="AS79">
        <v>20</v>
      </c>
      <c r="AT79">
        <v>53.34</v>
      </c>
      <c r="AU79">
        <v>0</v>
      </c>
      <c r="AV79">
        <v>40</v>
      </c>
      <c r="AW79">
        <v>0</v>
      </c>
      <c r="AX79">
        <v>0</v>
      </c>
    </row>
    <row r="80" spans="7:50">
      <c r="G80" t="s">
        <v>122</v>
      </c>
      <c r="H80" s="115">
        <v>43.830000000000005</v>
      </c>
      <c r="I80" s="88">
        <v>0.4</v>
      </c>
      <c r="J80" s="88">
        <v>2.89</v>
      </c>
      <c r="K80" s="88">
        <v>0</v>
      </c>
      <c r="L80" s="88">
        <v>7.67</v>
      </c>
      <c r="M80" s="116">
        <v>0</v>
      </c>
      <c r="N80" s="115">
        <v>104.59</v>
      </c>
      <c r="O80" s="88">
        <v>197.18</v>
      </c>
      <c r="P80" s="88">
        <v>0</v>
      </c>
      <c r="Q80" s="88">
        <v>0</v>
      </c>
      <c r="R80" s="88">
        <v>0</v>
      </c>
      <c r="S80" s="116">
        <v>0</v>
      </c>
      <c r="W80">
        <v>0.46</v>
      </c>
      <c r="X80">
        <v>2.56</v>
      </c>
      <c r="Y80">
        <v>0</v>
      </c>
      <c r="Z80">
        <v>7.67</v>
      </c>
      <c r="AA80">
        <v>0.33</v>
      </c>
      <c r="AB80">
        <v>0.53</v>
      </c>
      <c r="AC80">
        <v>18.59</v>
      </c>
      <c r="AD80">
        <v>15.81</v>
      </c>
      <c r="AE80">
        <v>0.36</v>
      </c>
      <c r="AF80">
        <v>0.21</v>
      </c>
      <c r="AG80">
        <v>0.4</v>
      </c>
      <c r="AH80">
        <v>51.25</v>
      </c>
      <c r="AI80">
        <v>50</v>
      </c>
      <c r="AJ80">
        <v>0</v>
      </c>
      <c r="AK80">
        <v>0</v>
      </c>
      <c r="AL80">
        <v>6.71</v>
      </c>
      <c r="AM80">
        <v>0.31</v>
      </c>
      <c r="AN80">
        <v>17.18</v>
      </c>
      <c r="AO80">
        <v>0.33</v>
      </c>
      <c r="AP80">
        <v>0.52</v>
      </c>
      <c r="AQ80">
        <v>10</v>
      </c>
      <c r="AR80">
        <v>60</v>
      </c>
      <c r="AS80">
        <v>20</v>
      </c>
      <c r="AT80">
        <v>53.34</v>
      </c>
      <c r="AU80">
        <v>0</v>
      </c>
      <c r="AV80">
        <v>40</v>
      </c>
      <c r="AW80">
        <v>0</v>
      </c>
      <c r="AX80">
        <v>0</v>
      </c>
    </row>
    <row r="81" spans="7:50">
      <c r="G81" t="s">
        <v>123</v>
      </c>
      <c r="H81" s="115">
        <v>43.830000000000005</v>
      </c>
      <c r="I81" s="88">
        <v>0.4</v>
      </c>
      <c r="J81" s="88">
        <v>2.89</v>
      </c>
      <c r="K81" s="88">
        <v>0</v>
      </c>
      <c r="L81" s="88">
        <v>7.67</v>
      </c>
      <c r="M81" s="116">
        <v>0</v>
      </c>
      <c r="N81" s="115">
        <v>104.59</v>
      </c>
      <c r="O81" s="88">
        <v>197.18</v>
      </c>
      <c r="P81" s="88">
        <v>0</v>
      </c>
      <c r="Q81" s="88">
        <v>0</v>
      </c>
      <c r="R81" s="88">
        <v>0</v>
      </c>
      <c r="S81" s="116">
        <v>0</v>
      </c>
      <c r="W81">
        <v>0.46</v>
      </c>
      <c r="X81">
        <v>2.56</v>
      </c>
      <c r="Y81">
        <v>0</v>
      </c>
      <c r="Z81">
        <v>7.67</v>
      </c>
      <c r="AA81">
        <v>0.33</v>
      </c>
      <c r="AB81">
        <v>0.53</v>
      </c>
      <c r="AC81">
        <v>18.59</v>
      </c>
      <c r="AD81">
        <v>15.81</v>
      </c>
      <c r="AE81">
        <v>0.36</v>
      </c>
      <c r="AF81">
        <v>0.21</v>
      </c>
      <c r="AG81">
        <v>0.4</v>
      </c>
      <c r="AH81">
        <v>51.25</v>
      </c>
      <c r="AI81">
        <v>50</v>
      </c>
      <c r="AJ81">
        <v>0</v>
      </c>
      <c r="AK81">
        <v>0</v>
      </c>
      <c r="AL81">
        <v>6.71</v>
      </c>
      <c r="AM81">
        <v>0.31</v>
      </c>
      <c r="AN81">
        <v>17.18</v>
      </c>
      <c r="AO81">
        <v>0.33</v>
      </c>
      <c r="AP81">
        <v>0.52</v>
      </c>
      <c r="AQ81">
        <v>10</v>
      </c>
      <c r="AR81">
        <v>60</v>
      </c>
      <c r="AS81">
        <v>20</v>
      </c>
      <c r="AT81">
        <v>53.34</v>
      </c>
      <c r="AU81">
        <v>0</v>
      </c>
      <c r="AV81">
        <v>40</v>
      </c>
      <c r="AW81">
        <v>0</v>
      </c>
      <c r="AX81">
        <v>0</v>
      </c>
    </row>
    <row r="82" spans="7:50">
      <c r="G82" t="s">
        <v>124</v>
      </c>
      <c r="H82" s="115">
        <v>43.830000000000005</v>
      </c>
      <c r="I82" s="88">
        <v>0.4</v>
      </c>
      <c r="J82" s="88">
        <v>2.89</v>
      </c>
      <c r="K82" s="88">
        <v>0</v>
      </c>
      <c r="L82" s="88">
        <v>7.67</v>
      </c>
      <c r="M82" s="116">
        <v>0</v>
      </c>
      <c r="N82" s="115">
        <v>104.59</v>
      </c>
      <c r="O82" s="88">
        <v>197.18</v>
      </c>
      <c r="P82" s="88">
        <v>0</v>
      </c>
      <c r="Q82" s="88">
        <v>0</v>
      </c>
      <c r="R82" s="88">
        <v>0</v>
      </c>
      <c r="S82" s="116">
        <v>0</v>
      </c>
      <c r="W82">
        <v>0.46</v>
      </c>
      <c r="X82">
        <v>2.56</v>
      </c>
      <c r="Y82">
        <v>0</v>
      </c>
      <c r="Z82">
        <v>7.67</v>
      </c>
      <c r="AA82">
        <v>0.33</v>
      </c>
      <c r="AB82">
        <v>0.53</v>
      </c>
      <c r="AC82">
        <v>18.59</v>
      </c>
      <c r="AD82">
        <v>15.81</v>
      </c>
      <c r="AE82">
        <v>0.36</v>
      </c>
      <c r="AF82">
        <v>0.21</v>
      </c>
      <c r="AG82">
        <v>0.4</v>
      </c>
      <c r="AH82">
        <v>51.25</v>
      </c>
      <c r="AI82">
        <v>50</v>
      </c>
      <c r="AJ82">
        <v>0</v>
      </c>
      <c r="AK82">
        <v>0</v>
      </c>
      <c r="AL82">
        <v>6.71</v>
      </c>
      <c r="AM82">
        <v>0.31</v>
      </c>
      <c r="AN82">
        <v>17.18</v>
      </c>
      <c r="AO82">
        <v>0.33</v>
      </c>
      <c r="AP82">
        <v>0.52</v>
      </c>
      <c r="AQ82">
        <v>10</v>
      </c>
      <c r="AR82">
        <v>60</v>
      </c>
      <c r="AS82">
        <v>20</v>
      </c>
      <c r="AT82">
        <v>53.34</v>
      </c>
      <c r="AU82">
        <v>0</v>
      </c>
      <c r="AV82">
        <v>40</v>
      </c>
      <c r="AW82">
        <v>0</v>
      </c>
      <c r="AX82">
        <v>0</v>
      </c>
    </row>
    <row r="83" spans="7:50">
      <c r="G83" t="s">
        <v>125</v>
      </c>
      <c r="H83" s="115">
        <v>43.82</v>
      </c>
      <c r="I83" s="88">
        <v>0.4</v>
      </c>
      <c r="J83" s="88">
        <v>2.89</v>
      </c>
      <c r="K83" s="88">
        <v>0</v>
      </c>
      <c r="L83" s="88">
        <v>7.67</v>
      </c>
      <c r="M83" s="116">
        <v>0</v>
      </c>
      <c r="N83" s="115">
        <v>104.59</v>
      </c>
      <c r="O83" s="88">
        <v>197.18</v>
      </c>
      <c r="P83" s="88">
        <v>0</v>
      </c>
      <c r="Q83" s="88">
        <v>0</v>
      </c>
      <c r="R83" s="88">
        <v>0</v>
      </c>
      <c r="S83" s="116">
        <v>0</v>
      </c>
      <c r="W83">
        <v>0.39</v>
      </c>
      <c r="X83">
        <v>2.56</v>
      </c>
      <c r="Y83">
        <v>0</v>
      </c>
      <c r="Z83">
        <v>7.67</v>
      </c>
      <c r="AA83">
        <v>0.33</v>
      </c>
      <c r="AB83">
        <v>0.56999999999999995</v>
      </c>
      <c r="AC83">
        <v>18.59</v>
      </c>
      <c r="AD83">
        <v>15.81</v>
      </c>
      <c r="AE83">
        <v>0.36</v>
      </c>
      <c r="AF83">
        <v>0.23</v>
      </c>
      <c r="AG83">
        <v>0.4</v>
      </c>
      <c r="AH83">
        <v>51.25</v>
      </c>
      <c r="AI83">
        <v>50</v>
      </c>
      <c r="AJ83">
        <v>0</v>
      </c>
      <c r="AK83">
        <v>0</v>
      </c>
      <c r="AL83">
        <v>6.71</v>
      </c>
      <c r="AM83">
        <v>0.34</v>
      </c>
      <c r="AN83">
        <v>17.18</v>
      </c>
      <c r="AO83">
        <v>0.26</v>
      </c>
      <c r="AP83">
        <v>0.56000000000000005</v>
      </c>
      <c r="AQ83">
        <v>10</v>
      </c>
      <c r="AR83">
        <v>60</v>
      </c>
      <c r="AS83">
        <v>20</v>
      </c>
      <c r="AT83">
        <v>53.34</v>
      </c>
      <c r="AU83">
        <v>0</v>
      </c>
      <c r="AV83">
        <v>40</v>
      </c>
      <c r="AW83">
        <v>0</v>
      </c>
      <c r="AX83">
        <v>0</v>
      </c>
    </row>
    <row r="84" spans="7:50">
      <c r="G84" t="s">
        <v>126</v>
      </c>
      <c r="H84" s="115">
        <v>43.82</v>
      </c>
      <c r="I84" s="88">
        <v>0.4</v>
      </c>
      <c r="J84" s="88">
        <v>2.89</v>
      </c>
      <c r="K84" s="88">
        <v>0</v>
      </c>
      <c r="L84" s="88">
        <v>7.67</v>
      </c>
      <c r="M84" s="116">
        <v>0</v>
      </c>
      <c r="N84" s="115">
        <v>104.59</v>
      </c>
      <c r="O84" s="88">
        <v>197.18</v>
      </c>
      <c r="P84" s="88">
        <v>0</v>
      </c>
      <c r="Q84" s="88">
        <v>0</v>
      </c>
      <c r="R84" s="88">
        <v>0</v>
      </c>
      <c r="S84" s="116">
        <v>0</v>
      </c>
      <c r="W84">
        <v>0.39</v>
      </c>
      <c r="X84">
        <v>2.56</v>
      </c>
      <c r="Y84">
        <v>0</v>
      </c>
      <c r="Z84">
        <v>7.67</v>
      </c>
      <c r="AA84">
        <v>0.33</v>
      </c>
      <c r="AB84">
        <v>0.56999999999999995</v>
      </c>
      <c r="AC84">
        <v>18.59</v>
      </c>
      <c r="AD84">
        <v>15.81</v>
      </c>
      <c r="AE84">
        <v>0.36</v>
      </c>
      <c r="AF84">
        <v>0.23</v>
      </c>
      <c r="AG84">
        <v>0.4</v>
      </c>
      <c r="AH84">
        <v>51.25</v>
      </c>
      <c r="AI84">
        <v>50</v>
      </c>
      <c r="AJ84">
        <v>0</v>
      </c>
      <c r="AK84">
        <v>0</v>
      </c>
      <c r="AL84">
        <v>6.71</v>
      </c>
      <c r="AM84">
        <v>0.34</v>
      </c>
      <c r="AN84">
        <v>17.18</v>
      </c>
      <c r="AO84">
        <v>0.26</v>
      </c>
      <c r="AP84">
        <v>0.56000000000000005</v>
      </c>
      <c r="AQ84">
        <v>10</v>
      </c>
      <c r="AR84">
        <v>60</v>
      </c>
      <c r="AS84">
        <v>20</v>
      </c>
      <c r="AT84">
        <v>53.34</v>
      </c>
      <c r="AU84">
        <v>0</v>
      </c>
      <c r="AV84">
        <v>40</v>
      </c>
      <c r="AW84">
        <v>0</v>
      </c>
      <c r="AX84">
        <v>0</v>
      </c>
    </row>
    <row r="85" spans="7:50">
      <c r="G85" t="s">
        <v>127</v>
      </c>
      <c r="H85" s="115">
        <v>43.82</v>
      </c>
      <c r="I85" s="88">
        <v>0.4</v>
      </c>
      <c r="J85" s="88">
        <v>2.89</v>
      </c>
      <c r="K85" s="88">
        <v>0</v>
      </c>
      <c r="L85" s="88">
        <v>7.67</v>
      </c>
      <c r="M85" s="116">
        <v>0</v>
      </c>
      <c r="N85" s="115">
        <v>104.59</v>
      </c>
      <c r="O85" s="88">
        <v>197.18</v>
      </c>
      <c r="P85" s="88">
        <v>0</v>
      </c>
      <c r="Q85" s="88">
        <v>0</v>
      </c>
      <c r="R85" s="88">
        <v>0</v>
      </c>
      <c r="S85" s="116">
        <v>0</v>
      </c>
      <c r="W85">
        <v>0.39</v>
      </c>
      <c r="X85">
        <v>2.56</v>
      </c>
      <c r="Y85">
        <v>0</v>
      </c>
      <c r="Z85">
        <v>7.67</v>
      </c>
      <c r="AA85">
        <v>0.33</v>
      </c>
      <c r="AB85">
        <v>0.56999999999999995</v>
      </c>
      <c r="AC85">
        <v>18.59</v>
      </c>
      <c r="AD85">
        <v>15.81</v>
      </c>
      <c r="AE85">
        <v>0.36</v>
      </c>
      <c r="AF85">
        <v>0.23</v>
      </c>
      <c r="AG85">
        <v>0.4</v>
      </c>
      <c r="AH85">
        <v>51.25</v>
      </c>
      <c r="AI85">
        <v>50</v>
      </c>
      <c r="AJ85">
        <v>0</v>
      </c>
      <c r="AK85">
        <v>0</v>
      </c>
      <c r="AL85">
        <v>6.71</v>
      </c>
      <c r="AM85">
        <v>0.34</v>
      </c>
      <c r="AN85">
        <v>17.18</v>
      </c>
      <c r="AO85">
        <v>0.26</v>
      </c>
      <c r="AP85">
        <v>0.56000000000000005</v>
      </c>
      <c r="AQ85">
        <v>10</v>
      </c>
      <c r="AR85">
        <v>60</v>
      </c>
      <c r="AS85">
        <v>20</v>
      </c>
      <c r="AT85">
        <v>53.34</v>
      </c>
      <c r="AU85">
        <v>0</v>
      </c>
      <c r="AV85">
        <v>40</v>
      </c>
      <c r="AW85">
        <v>0</v>
      </c>
      <c r="AX85">
        <v>0</v>
      </c>
    </row>
    <row r="86" spans="7:50">
      <c r="G86" t="s">
        <v>128</v>
      </c>
      <c r="H86" s="115">
        <v>43.82</v>
      </c>
      <c r="I86" s="88">
        <v>0.4</v>
      </c>
      <c r="J86" s="88">
        <v>2.89</v>
      </c>
      <c r="K86" s="88">
        <v>0</v>
      </c>
      <c r="L86" s="88">
        <v>7.67</v>
      </c>
      <c r="M86" s="116">
        <v>0</v>
      </c>
      <c r="N86" s="115">
        <v>104.59</v>
      </c>
      <c r="O86" s="88">
        <v>197.18</v>
      </c>
      <c r="P86" s="88">
        <v>0</v>
      </c>
      <c r="Q86" s="88">
        <v>0</v>
      </c>
      <c r="R86" s="88">
        <v>0</v>
      </c>
      <c r="S86" s="116">
        <v>0</v>
      </c>
      <c r="W86">
        <v>0.39</v>
      </c>
      <c r="X86">
        <v>2.56</v>
      </c>
      <c r="Y86">
        <v>0</v>
      </c>
      <c r="Z86">
        <v>7.67</v>
      </c>
      <c r="AA86">
        <v>0.33</v>
      </c>
      <c r="AB86">
        <v>0.56999999999999995</v>
      </c>
      <c r="AC86">
        <v>18.59</v>
      </c>
      <c r="AD86">
        <v>15.81</v>
      </c>
      <c r="AE86">
        <v>0.36</v>
      </c>
      <c r="AF86">
        <v>0.23</v>
      </c>
      <c r="AG86">
        <v>0.4</v>
      </c>
      <c r="AH86">
        <v>51.25</v>
      </c>
      <c r="AI86">
        <v>50</v>
      </c>
      <c r="AJ86">
        <v>0</v>
      </c>
      <c r="AK86">
        <v>0</v>
      </c>
      <c r="AL86">
        <v>6.71</v>
      </c>
      <c r="AM86">
        <v>0.34</v>
      </c>
      <c r="AN86">
        <v>17.18</v>
      </c>
      <c r="AO86">
        <v>0.26</v>
      </c>
      <c r="AP86">
        <v>0.56000000000000005</v>
      </c>
      <c r="AQ86">
        <v>10</v>
      </c>
      <c r="AR86">
        <v>60</v>
      </c>
      <c r="AS86">
        <v>20</v>
      </c>
      <c r="AT86">
        <v>53.34</v>
      </c>
      <c r="AU86">
        <v>0</v>
      </c>
      <c r="AV86">
        <v>40</v>
      </c>
      <c r="AW86">
        <v>0</v>
      </c>
      <c r="AX86">
        <v>0</v>
      </c>
    </row>
    <row r="87" spans="7:50">
      <c r="G87" t="s">
        <v>129</v>
      </c>
      <c r="H87" s="115">
        <v>2.74</v>
      </c>
      <c r="I87" s="88">
        <v>0.34</v>
      </c>
      <c r="J87" s="88">
        <v>2.83</v>
      </c>
      <c r="K87" s="88">
        <v>0</v>
      </c>
      <c r="L87" s="88">
        <v>7.67</v>
      </c>
      <c r="M87" s="116">
        <v>0</v>
      </c>
      <c r="N87" s="115">
        <v>104.59</v>
      </c>
      <c r="O87" s="88">
        <v>197.18</v>
      </c>
      <c r="P87" s="88">
        <v>0</v>
      </c>
      <c r="Q87" s="88">
        <v>0</v>
      </c>
      <c r="R87" s="88">
        <v>0</v>
      </c>
      <c r="S87" s="116">
        <v>0</v>
      </c>
      <c r="W87">
        <v>0.39</v>
      </c>
      <c r="X87">
        <v>2.4700000000000002</v>
      </c>
      <c r="Y87">
        <v>0</v>
      </c>
      <c r="Z87">
        <v>7.67</v>
      </c>
      <c r="AA87">
        <v>0.36</v>
      </c>
      <c r="AB87">
        <v>0.56999999999999995</v>
      </c>
      <c r="AC87">
        <v>0</v>
      </c>
      <c r="AD87">
        <v>0</v>
      </c>
      <c r="AE87">
        <v>0.39</v>
      </c>
      <c r="AF87">
        <v>0.23</v>
      </c>
      <c r="AG87">
        <v>0.34</v>
      </c>
      <c r="AH87">
        <v>51.25</v>
      </c>
      <c r="AI87">
        <v>50</v>
      </c>
      <c r="AJ87">
        <v>0</v>
      </c>
      <c r="AK87">
        <v>0</v>
      </c>
      <c r="AL87">
        <v>0</v>
      </c>
      <c r="AM87">
        <v>0.34</v>
      </c>
      <c r="AN87">
        <v>17.18</v>
      </c>
      <c r="AO87">
        <v>0.26</v>
      </c>
      <c r="AP87">
        <v>0.56000000000000005</v>
      </c>
      <c r="AQ87">
        <v>10</v>
      </c>
      <c r="AR87">
        <v>60</v>
      </c>
      <c r="AS87">
        <v>20</v>
      </c>
      <c r="AT87">
        <v>53.34</v>
      </c>
      <c r="AU87">
        <v>0</v>
      </c>
      <c r="AV87">
        <v>40</v>
      </c>
      <c r="AW87">
        <v>0</v>
      </c>
      <c r="AX87">
        <v>0</v>
      </c>
    </row>
    <row r="88" spans="7:50">
      <c r="G88" t="s">
        <v>130</v>
      </c>
      <c r="H88" s="115">
        <v>2.74</v>
      </c>
      <c r="I88" s="88">
        <v>0.34</v>
      </c>
      <c r="J88" s="88">
        <v>2.83</v>
      </c>
      <c r="K88" s="88">
        <v>0</v>
      </c>
      <c r="L88" s="88">
        <v>7.67</v>
      </c>
      <c r="M88" s="116">
        <v>0</v>
      </c>
      <c r="N88" s="115">
        <v>104.59</v>
      </c>
      <c r="O88" s="88">
        <v>197.18</v>
      </c>
      <c r="P88" s="88">
        <v>0</v>
      </c>
      <c r="Q88" s="88">
        <v>0</v>
      </c>
      <c r="R88" s="88">
        <v>0</v>
      </c>
      <c r="S88" s="116">
        <v>0</v>
      </c>
      <c r="W88">
        <v>0.39</v>
      </c>
      <c r="X88">
        <v>2.4700000000000002</v>
      </c>
      <c r="Y88">
        <v>0</v>
      </c>
      <c r="Z88">
        <v>7.67</v>
      </c>
      <c r="AA88">
        <v>0.36</v>
      </c>
      <c r="AB88">
        <v>0.56999999999999995</v>
      </c>
      <c r="AC88">
        <v>0</v>
      </c>
      <c r="AD88">
        <v>0</v>
      </c>
      <c r="AE88">
        <v>0.39</v>
      </c>
      <c r="AF88">
        <v>0.23</v>
      </c>
      <c r="AG88">
        <v>0.34</v>
      </c>
      <c r="AH88">
        <v>51.25</v>
      </c>
      <c r="AI88">
        <v>50</v>
      </c>
      <c r="AJ88">
        <v>0</v>
      </c>
      <c r="AK88">
        <v>0</v>
      </c>
      <c r="AL88">
        <v>0</v>
      </c>
      <c r="AM88">
        <v>0.34</v>
      </c>
      <c r="AN88">
        <v>17.18</v>
      </c>
      <c r="AO88">
        <v>0.26</v>
      </c>
      <c r="AP88">
        <v>0.56000000000000005</v>
      </c>
      <c r="AQ88">
        <v>10</v>
      </c>
      <c r="AR88">
        <v>60</v>
      </c>
      <c r="AS88">
        <v>20</v>
      </c>
      <c r="AT88">
        <v>53.34</v>
      </c>
      <c r="AU88">
        <v>0</v>
      </c>
      <c r="AV88">
        <v>40</v>
      </c>
      <c r="AW88">
        <v>0</v>
      </c>
      <c r="AX88">
        <v>0</v>
      </c>
    </row>
    <row r="89" spans="7:50">
      <c r="G89" t="s">
        <v>131</v>
      </c>
      <c r="H89" s="115">
        <v>2.74</v>
      </c>
      <c r="I89" s="88">
        <v>0.34</v>
      </c>
      <c r="J89" s="88">
        <v>2.83</v>
      </c>
      <c r="K89" s="88">
        <v>0</v>
      </c>
      <c r="L89" s="88">
        <v>7.67</v>
      </c>
      <c r="M89" s="116">
        <v>0</v>
      </c>
      <c r="N89" s="115">
        <v>104.59</v>
      </c>
      <c r="O89" s="88">
        <v>197.18</v>
      </c>
      <c r="P89" s="88">
        <v>0</v>
      </c>
      <c r="Q89" s="88">
        <v>0</v>
      </c>
      <c r="R89" s="88">
        <v>0</v>
      </c>
      <c r="S89" s="116">
        <v>0</v>
      </c>
      <c r="W89">
        <v>0.39</v>
      </c>
      <c r="X89">
        <v>2.4700000000000002</v>
      </c>
      <c r="Y89">
        <v>0</v>
      </c>
      <c r="Z89">
        <v>7.67</v>
      </c>
      <c r="AA89">
        <v>0.36</v>
      </c>
      <c r="AB89">
        <v>0.56999999999999995</v>
      </c>
      <c r="AC89">
        <v>0</v>
      </c>
      <c r="AD89">
        <v>0</v>
      </c>
      <c r="AE89">
        <v>0.39</v>
      </c>
      <c r="AF89">
        <v>0.23</v>
      </c>
      <c r="AG89">
        <v>0.34</v>
      </c>
      <c r="AH89">
        <v>51.25</v>
      </c>
      <c r="AI89">
        <v>50</v>
      </c>
      <c r="AJ89">
        <v>0</v>
      </c>
      <c r="AK89">
        <v>0</v>
      </c>
      <c r="AL89">
        <v>0</v>
      </c>
      <c r="AM89">
        <v>0.34</v>
      </c>
      <c r="AN89">
        <v>17.18</v>
      </c>
      <c r="AO89">
        <v>0.26</v>
      </c>
      <c r="AP89">
        <v>0.56000000000000005</v>
      </c>
      <c r="AQ89">
        <v>10</v>
      </c>
      <c r="AR89">
        <v>60</v>
      </c>
      <c r="AS89">
        <v>20</v>
      </c>
      <c r="AT89">
        <v>53.34</v>
      </c>
      <c r="AU89">
        <v>0</v>
      </c>
      <c r="AV89">
        <v>40</v>
      </c>
      <c r="AW89">
        <v>0</v>
      </c>
      <c r="AX89">
        <v>0</v>
      </c>
    </row>
    <row r="90" spans="7:50">
      <c r="G90" t="s">
        <v>132</v>
      </c>
      <c r="H90" s="115">
        <v>2.74</v>
      </c>
      <c r="I90" s="88">
        <v>0.34</v>
      </c>
      <c r="J90" s="88">
        <v>2.83</v>
      </c>
      <c r="K90" s="88">
        <v>0</v>
      </c>
      <c r="L90" s="88">
        <v>7.67</v>
      </c>
      <c r="M90" s="116">
        <v>0</v>
      </c>
      <c r="N90" s="115">
        <v>104.59</v>
      </c>
      <c r="O90" s="88">
        <v>197.18</v>
      </c>
      <c r="P90" s="88">
        <v>0</v>
      </c>
      <c r="Q90" s="88">
        <v>0</v>
      </c>
      <c r="R90" s="88">
        <v>0</v>
      </c>
      <c r="S90" s="116">
        <v>0</v>
      </c>
      <c r="W90">
        <v>0.39</v>
      </c>
      <c r="X90">
        <v>2.4700000000000002</v>
      </c>
      <c r="Y90">
        <v>0</v>
      </c>
      <c r="Z90">
        <v>7.67</v>
      </c>
      <c r="AA90">
        <v>0.36</v>
      </c>
      <c r="AB90">
        <v>0.56999999999999995</v>
      </c>
      <c r="AC90">
        <v>0</v>
      </c>
      <c r="AD90">
        <v>0</v>
      </c>
      <c r="AE90">
        <v>0.39</v>
      </c>
      <c r="AF90">
        <v>0.23</v>
      </c>
      <c r="AG90">
        <v>0.34</v>
      </c>
      <c r="AH90">
        <v>51.25</v>
      </c>
      <c r="AI90">
        <v>50</v>
      </c>
      <c r="AJ90">
        <v>0</v>
      </c>
      <c r="AK90">
        <v>0</v>
      </c>
      <c r="AL90">
        <v>0</v>
      </c>
      <c r="AM90">
        <v>0.34</v>
      </c>
      <c r="AN90">
        <v>17.18</v>
      </c>
      <c r="AO90">
        <v>0.26</v>
      </c>
      <c r="AP90">
        <v>0.56000000000000005</v>
      </c>
      <c r="AQ90">
        <v>10</v>
      </c>
      <c r="AR90">
        <v>60</v>
      </c>
      <c r="AS90">
        <v>20</v>
      </c>
      <c r="AT90">
        <v>53.34</v>
      </c>
      <c r="AU90">
        <v>0</v>
      </c>
      <c r="AV90">
        <v>40</v>
      </c>
      <c r="AW90">
        <v>0</v>
      </c>
      <c r="AX90">
        <v>0</v>
      </c>
    </row>
    <row r="91" spans="7:50">
      <c r="G91" t="s">
        <v>133</v>
      </c>
      <c r="H91" s="115">
        <v>2.74</v>
      </c>
      <c r="I91" s="88">
        <v>0.34</v>
      </c>
      <c r="J91" s="88">
        <v>2.83</v>
      </c>
      <c r="K91" s="88">
        <v>0</v>
      </c>
      <c r="L91" s="88">
        <v>7.67</v>
      </c>
      <c r="M91" s="116">
        <v>0</v>
      </c>
      <c r="N91" s="115">
        <v>104.59</v>
      </c>
      <c r="O91" s="88">
        <v>197.18</v>
      </c>
      <c r="P91" s="88">
        <v>0</v>
      </c>
      <c r="Q91" s="88">
        <v>0</v>
      </c>
      <c r="R91" s="88">
        <v>0</v>
      </c>
      <c r="S91" s="116">
        <v>0</v>
      </c>
      <c r="W91">
        <v>0.39</v>
      </c>
      <c r="X91">
        <v>2.4700000000000002</v>
      </c>
      <c r="Y91">
        <v>0</v>
      </c>
      <c r="Z91">
        <v>7.67</v>
      </c>
      <c r="AA91">
        <v>0.36</v>
      </c>
      <c r="AB91">
        <v>0.56999999999999995</v>
      </c>
      <c r="AC91">
        <v>0</v>
      </c>
      <c r="AD91">
        <v>0</v>
      </c>
      <c r="AE91">
        <v>0.39</v>
      </c>
      <c r="AF91">
        <v>0.23</v>
      </c>
      <c r="AG91">
        <v>0.34</v>
      </c>
      <c r="AH91">
        <v>51.25</v>
      </c>
      <c r="AI91">
        <v>50</v>
      </c>
      <c r="AJ91">
        <v>0</v>
      </c>
      <c r="AK91">
        <v>0</v>
      </c>
      <c r="AL91">
        <v>0</v>
      </c>
      <c r="AM91">
        <v>0.34</v>
      </c>
      <c r="AN91">
        <v>17.18</v>
      </c>
      <c r="AO91">
        <v>0.26</v>
      </c>
      <c r="AP91">
        <v>0.56000000000000005</v>
      </c>
      <c r="AQ91">
        <v>10</v>
      </c>
      <c r="AR91">
        <v>60</v>
      </c>
      <c r="AS91">
        <v>20</v>
      </c>
      <c r="AT91">
        <v>53.34</v>
      </c>
      <c r="AU91">
        <v>0</v>
      </c>
      <c r="AV91">
        <v>40</v>
      </c>
      <c r="AW91">
        <v>0</v>
      </c>
      <c r="AX91">
        <v>0</v>
      </c>
    </row>
    <row r="92" spans="7:50">
      <c r="G92" t="s">
        <v>134</v>
      </c>
      <c r="H92" s="115">
        <v>2.74</v>
      </c>
      <c r="I92" s="88">
        <v>0.34</v>
      </c>
      <c r="J92" s="88">
        <v>2.83</v>
      </c>
      <c r="K92" s="88">
        <v>0</v>
      </c>
      <c r="L92" s="88">
        <v>7.67</v>
      </c>
      <c r="M92" s="116">
        <v>0</v>
      </c>
      <c r="N92" s="115">
        <v>104.59</v>
      </c>
      <c r="O92" s="88">
        <v>197.18</v>
      </c>
      <c r="P92" s="88">
        <v>0</v>
      </c>
      <c r="Q92" s="88">
        <v>0</v>
      </c>
      <c r="R92" s="88">
        <v>0</v>
      </c>
      <c r="S92" s="116">
        <v>0</v>
      </c>
      <c r="W92">
        <v>0.39</v>
      </c>
      <c r="X92">
        <v>2.4700000000000002</v>
      </c>
      <c r="Y92">
        <v>0</v>
      </c>
      <c r="Z92">
        <v>7.67</v>
      </c>
      <c r="AA92">
        <v>0.36</v>
      </c>
      <c r="AB92">
        <v>0.56999999999999995</v>
      </c>
      <c r="AC92">
        <v>0</v>
      </c>
      <c r="AD92">
        <v>0</v>
      </c>
      <c r="AE92">
        <v>0.39</v>
      </c>
      <c r="AF92">
        <v>0.23</v>
      </c>
      <c r="AG92">
        <v>0.34</v>
      </c>
      <c r="AH92">
        <v>51.25</v>
      </c>
      <c r="AI92">
        <v>50</v>
      </c>
      <c r="AJ92">
        <v>0</v>
      </c>
      <c r="AK92">
        <v>0</v>
      </c>
      <c r="AL92">
        <v>0</v>
      </c>
      <c r="AM92">
        <v>0.34</v>
      </c>
      <c r="AN92">
        <v>17.18</v>
      </c>
      <c r="AO92">
        <v>0.26</v>
      </c>
      <c r="AP92">
        <v>0.56000000000000005</v>
      </c>
      <c r="AQ92">
        <v>10</v>
      </c>
      <c r="AR92">
        <v>60</v>
      </c>
      <c r="AS92">
        <v>20</v>
      </c>
      <c r="AT92">
        <v>53.34</v>
      </c>
      <c r="AU92">
        <v>0</v>
      </c>
      <c r="AV92">
        <v>40</v>
      </c>
      <c r="AW92">
        <v>0</v>
      </c>
      <c r="AX92">
        <v>0</v>
      </c>
    </row>
    <row r="93" spans="7:50">
      <c r="G93" t="s">
        <v>135</v>
      </c>
      <c r="H93" s="115">
        <v>2.74</v>
      </c>
      <c r="I93" s="88">
        <v>0.34</v>
      </c>
      <c r="J93" s="88">
        <v>2.83</v>
      </c>
      <c r="K93" s="88">
        <v>0</v>
      </c>
      <c r="L93" s="88">
        <v>7.67</v>
      </c>
      <c r="M93" s="116">
        <v>0</v>
      </c>
      <c r="N93" s="115">
        <v>104.59</v>
      </c>
      <c r="O93" s="88">
        <v>197.18</v>
      </c>
      <c r="P93" s="88">
        <v>0</v>
      </c>
      <c r="Q93" s="88">
        <v>0</v>
      </c>
      <c r="R93" s="88">
        <v>0</v>
      </c>
      <c r="S93" s="116">
        <v>0</v>
      </c>
      <c r="W93">
        <v>0.39</v>
      </c>
      <c r="X93">
        <v>2.4700000000000002</v>
      </c>
      <c r="Y93">
        <v>0</v>
      </c>
      <c r="Z93">
        <v>7.67</v>
      </c>
      <c r="AA93">
        <v>0.36</v>
      </c>
      <c r="AB93">
        <v>0.56999999999999995</v>
      </c>
      <c r="AC93">
        <v>0</v>
      </c>
      <c r="AD93">
        <v>0</v>
      </c>
      <c r="AE93">
        <v>0.39</v>
      </c>
      <c r="AF93">
        <v>0.23</v>
      </c>
      <c r="AG93">
        <v>0.34</v>
      </c>
      <c r="AH93">
        <v>51.25</v>
      </c>
      <c r="AI93">
        <v>50</v>
      </c>
      <c r="AJ93">
        <v>0</v>
      </c>
      <c r="AK93">
        <v>0</v>
      </c>
      <c r="AL93">
        <v>0</v>
      </c>
      <c r="AM93">
        <v>0.34</v>
      </c>
      <c r="AN93">
        <v>17.18</v>
      </c>
      <c r="AO93">
        <v>0.26</v>
      </c>
      <c r="AP93">
        <v>0.56000000000000005</v>
      </c>
      <c r="AQ93">
        <v>10</v>
      </c>
      <c r="AR93">
        <v>60</v>
      </c>
      <c r="AS93">
        <v>20</v>
      </c>
      <c r="AT93">
        <v>53.34</v>
      </c>
      <c r="AU93">
        <v>0</v>
      </c>
      <c r="AV93">
        <v>40</v>
      </c>
      <c r="AW93">
        <v>0</v>
      </c>
      <c r="AX93">
        <v>0</v>
      </c>
    </row>
    <row r="94" spans="7:50">
      <c r="G94" t="s">
        <v>136</v>
      </c>
      <c r="H94" s="115">
        <v>2.74</v>
      </c>
      <c r="I94" s="88">
        <v>0.34</v>
      </c>
      <c r="J94" s="88">
        <v>2.83</v>
      </c>
      <c r="K94" s="88">
        <v>0</v>
      </c>
      <c r="L94" s="88">
        <v>7.67</v>
      </c>
      <c r="M94" s="116">
        <v>0</v>
      </c>
      <c r="N94" s="115">
        <v>104.59</v>
      </c>
      <c r="O94" s="88">
        <v>197.18</v>
      </c>
      <c r="P94" s="88">
        <v>0</v>
      </c>
      <c r="Q94" s="88">
        <v>0</v>
      </c>
      <c r="R94" s="88">
        <v>0</v>
      </c>
      <c r="S94" s="116">
        <v>0</v>
      </c>
      <c r="W94">
        <v>0.39</v>
      </c>
      <c r="X94">
        <v>2.4700000000000002</v>
      </c>
      <c r="Y94">
        <v>0</v>
      </c>
      <c r="Z94">
        <v>7.67</v>
      </c>
      <c r="AA94">
        <v>0.36</v>
      </c>
      <c r="AB94">
        <v>0.56999999999999995</v>
      </c>
      <c r="AC94">
        <v>0</v>
      </c>
      <c r="AD94">
        <v>0</v>
      </c>
      <c r="AE94">
        <v>0.39</v>
      </c>
      <c r="AF94">
        <v>0.23</v>
      </c>
      <c r="AG94">
        <v>0.34</v>
      </c>
      <c r="AH94">
        <v>51.25</v>
      </c>
      <c r="AI94">
        <v>50</v>
      </c>
      <c r="AJ94">
        <v>0</v>
      </c>
      <c r="AK94">
        <v>0</v>
      </c>
      <c r="AL94">
        <v>0</v>
      </c>
      <c r="AM94">
        <v>0.34</v>
      </c>
      <c r="AN94">
        <v>17.18</v>
      </c>
      <c r="AO94">
        <v>0.26</v>
      </c>
      <c r="AP94">
        <v>0.56000000000000005</v>
      </c>
      <c r="AQ94">
        <v>10</v>
      </c>
      <c r="AR94">
        <v>60</v>
      </c>
      <c r="AS94">
        <v>20</v>
      </c>
      <c r="AT94">
        <v>53.34</v>
      </c>
      <c r="AU94">
        <v>0</v>
      </c>
      <c r="AV94">
        <v>40</v>
      </c>
      <c r="AW94">
        <v>0</v>
      </c>
      <c r="AX94">
        <v>0</v>
      </c>
    </row>
    <row r="95" spans="7:50">
      <c r="G95" t="s">
        <v>137</v>
      </c>
      <c r="H95" s="115">
        <v>2.74</v>
      </c>
      <c r="I95" s="88">
        <v>0.34</v>
      </c>
      <c r="J95" s="88">
        <v>2.83</v>
      </c>
      <c r="K95" s="88">
        <v>0</v>
      </c>
      <c r="L95" s="88">
        <v>7.67</v>
      </c>
      <c r="M95" s="116">
        <v>0</v>
      </c>
      <c r="N95" s="115">
        <v>104.59</v>
      </c>
      <c r="O95" s="88">
        <v>197.18</v>
      </c>
      <c r="P95" s="88">
        <v>0</v>
      </c>
      <c r="Q95" s="88">
        <v>0</v>
      </c>
      <c r="R95" s="88">
        <v>0</v>
      </c>
      <c r="S95" s="116">
        <v>0</v>
      </c>
      <c r="W95">
        <v>0.39</v>
      </c>
      <c r="X95">
        <v>2.4700000000000002</v>
      </c>
      <c r="Y95">
        <v>0</v>
      </c>
      <c r="Z95">
        <v>7.67</v>
      </c>
      <c r="AA95">
        <v>0.36</v>
      </c>
      <c r="AB95">
        <v>0.56999999999999995</v>
      </c>
      <c r="AC95">
        <v>0</v>
      </c>
      <c r="AD95">
        <v>0</v>
      </c>
      <c r="AE95">
        <v>0.39</v>
      </c>
      <c r="AF95">
        <v>0.23</v>
      </c>
      <c r="AG95">
        <v>0.34</v>
      </c>
      <c r="AH95">
        <v>51.25</v>
      </c>
      <c r="AI95">
        <v>50</v>
      </c>
      <c r="AJ95">
        <v>0</v>
      </c>
      <c r="AK95">
        <v>0</v>
      </c>
      <c r="AL95">
        <v>0</v>
      </c>
      <c r="AM95">
        <v>0.34</v>
      </c>
      <c r="AN95">
        <v>17.18</v>
      </c>
      <c r="AO95">
        <v>0.26</v>
      </c>
      <c r="AP95">
        <v>0.56000000000000005</v>
      </c>
      <c r="AQ95">
        <v>10</v>
      </c>
      <c r="AR95">
        <v>60</v>
      </c>
      <c r="AS95">
        <v>20</v>
      </c>
      <c r="AT95">
        <v>53.34</v>
      </c>
      <c r="AU95">
        <v>0</v>
      </c>
      <c r="AV95">
        <v>40</v>
      </c>
      <c r="AW95">
        <v>0</v>
      </c>
      <c r="AX95">
        <v>0</v>
      </c>
    </row>
    <row r="96" spans="7:50">
      <c r="G96" t="s">
        <v>138</v>
      </c>
      <c r="H96" s="115">
        <v>2.74</v>
      </c>
      <c r="I96" s="88">
        <v>0.34</v>
      </c>
      <c r="J96" s="88">
        <v>2.83</v>
      </c>
      <c r="K96" s="88">
        <v>0</v>
      </c>
      <c r="L96" s="88">
        <v>7.67</v>
      </c>
      <c r="M96" s="116">
        <v>0</v>
      </c>
      <c r="N96" s="115">
        <v>104.59</v>
      </c>
      <c r="O96" s="88">
        <v>197.18</v>
      </c>
      <c r="P96" s="88">
        <v>0</v>
      </c>
      <c r="Q96" s="88">
        <v>0</v>
      </c>
      <c r="R96" s="88">
        <v>0</v>
      </c>
      <c r="S96" s="116">
        <v>0</v>
      </c>
      <c r="W96">
        <v>0.39</v>
      </c>
      <c r="X96">
        <v>2.4700000000000002</v>
      </c>
      <c r="Y96">
        <v>0</v>
      </c>
      <c r="Z96">
        <v>7.67</v>
      </c>
      <c r="AA96">
        <v>0.36</v>
      </c>
      <c r="AB96">
        <v>0.56999999999999995</v>
      </c>
      <c r="AC96">
        <v>0</v>
      </c>
      <c r="AD96">
        <v>0</v>
      </c>
      <c r="AE96">
        <v>0.39</v>
      </c>
      <c r="AF96">
        <v>0.23</v>
      </c>
      <c r="AG96">
        <v>0.34</v>
      </c>
      <c r="AH96">
        <v>51.25</v>
      </c>
      <c r="AI96">
        <v>50</v>
      </c>
      <c r="AJ96">
        <v>0</v>
      </c>
      <c r="AK96">
        <v>0</v>
      </c>
      <c r="AL96">
        <v>0</v>
      </c>
      <c r="AM96">
        <v>0.34</v>
      </c>
      <c r="AN96">
        <v>17.18</v>
      </c>
      <c r="AO96">
        <v>0.26</v>
      </c>
      <c r="AP96">
        <v>0.56000000000000005</v>
      </c>
      <c r="AQ96">
        <v>10</v>
      </c>
      <c r="AR96">
        <v>60</v>
      </c>
      <c r="AS96">
        <v>20</v>
      </c>
      <c r="AT96">
        <v>53.34</v>
      </c>
      <c r="AU96">
        <v>0</v>
      </c>
      <c r="AV96">
        <v>40</v>
      </c>
      <c r="AW96">
        <v>0</v>
      </c>
      <c r="AX96">
        <v>0</v>
      </c>
    </row>
    <row r="97" spans="1:133">
      <c r="G97" t="s">
        <v>139</v>
      </c>
      <c r="H97" s="115">
        <v>2.74</v>
      </c>
      <c r="I97" s="88">
        <v>0.34</v>
      </c>
      <c r="J97" s="88">
        <v>2.83</v>
      </c>
      <c r="K97" s="88">
        <v>0</v>
      </c>
      <c r="L97" s="88">
        <v>7.67</v>
      </c>
      <c r="M97" s="116">
        <v>0</v>
      </c>
      <c r="N97" s="115">
        <v>104.59</v>
      </c>
      <c r="O97" s="88">
        <v>197.18</v>
      </c>
      <c r="P97" s="88">
        <v>0</v>
      </c>
      <c r="Q97" s="88">
        <v>0</v>
      </c>
      <c r="R97" s="88">
        <v>0</v>
      </c>
      <c r="S97" s="116">
        <v>0</v>
      </c>
      <c r="W97">
        <v>0.39</v>
      </c>
      <c r="X97">
        <v>2.4700000000000002</v>
      </c>
      <c r="Y97">
        <v>0</v>
      </c>
      <c r="Z97">
        <v>7.67</v>
      </c>
      <c r="AA97">
        <v>0.36</v>
      </c>
      <c r="AB97">
        <v>0.56999999999999995</v>
      </c>
      <c r="AC97">
        <v>0</v>
      </c>
      <c r="AD97">
        <v>0</v>
      </c>
      <c r="AE97">
        <v>0.39</v>
      </c>
      <c r="AF97">
        <v>0.23</v>
      </c>
      <c r="AG97">
        <v>0.34</v>
      </c>
      <c r="AH97">
        <v>51.25</v>
      </c>
      <c r="AI97">
        <v>50</v>
      </c>
      <c r="AJ97">
        <v>0</v>
      </c>
      <c r="AK97">
        <v>0</v>
      </c>
      <c r="AL97">
        <v>0</v>
      </c>
      <c r="AM97">
        <v>0.34</v>
      </c>
      <c r="AN97">
        <v>17.18</v>
      </c>
      <c r="AO97">
        <v>0.26</v>
      </c>
      <c r="AP97">
        <v>0.56000000000000005</v>
      </c>
      <c r="AQ97">
        <v>10</v>
      </c>
      <c r="AR97">
        <v>60</v>
      </c>
      <c r="AS97">
        <v>20</v>
      </c>
      <c r="AT97">
        <v>53.34</v>
      </c>
      <c r="AU97">
        <v>0</v>
      </c>
      <c r="AV97">
        <v>40</v>
      </c>
      <c r="AW97">
        <v>0</v>
      </c>
      <c r="AX97">
        <v>0</v>
      </c>
    </row>
    <row r="98" spans="1:133">
      <c r="G98" t="s">
        <v>140</v>
      </c>
      <c r="H98" s="115">
        <v>2.74</v>
      </c>
      <c r="I98" s="88">
        <v>0.34</v>
      </c>
      <c r="J98" s="88">
        <v>2.83</v>
      </c>
      <c r="K98" s="88">
        <v>0</v>
      </c>
      <c r="L98" s="88">
        <v>7.67</v>
      </c>
      <c r="M98" s="116">
        <v>0</v>
      </c>
      <c r="N98" s="115">
        <v>104.59</v>
      </c>
      <c r="O98" s="88">
        <v>197.18</v>
      </c>
      <c r="P98" s="88">
        <v>0</v>
      </c>
      <c r="Q98" s="88">
        <v>0</v>
      </c>
      <c r="R98" s="88">
        <v>0</v>
      </c>
      <c r="S98" s="116">
        <v>0</v>
      </c>
      <c r="W98">
        <v>0.39</v>
      </c>
      <c r="X98">
        <v>2.4700000000000002</v>
      </c>
      <c r="Y98">
        <v>0</v>
      </c>
      <c r="Z98">
        <v>7.67</v>
      </c>
      <c r="AA98">
        <v>0.36</v>
      </c>
      <c r="AB98">
        <v>0.56999999999999995</v>
      </c>
      <c r="AC98">
        <v>0</v>
      </c>
      <c r="AD98">
        <v>0</v>
      </c>
      <c r="AE98">
        <v>0.39</v>
      </c>
      <c r="AF98">
        <v>0.23</v>
      </c>
      <c r="AG98">
        <v>0.34</v>
      </c>
      <c r="AH98">
        <v>51.25</v>
      </c>
      <c r="AI98">
        <v>50</v>
      </c>
      <c r="AJ98">
        <v>0</v>
      </c>
      <c r="AK98">
        <v>0</v>
      </c>
      <c r="AL98">
        <v>0</v>
      </c>
      <c r="AM98">
        <v>0.34</v>
      </c>
      <c r="AN98">
        <v>17.18</v>
      </c>
      <c r="AO98">
        <v>0.26</v>
      </c>
      <c r="AP98">
        <v>0.56000000000000005</v>
      </c>
      <c r="AQ98">
        <v>10</v>
      </c>
      <c r="AR98">
        <v>60</v>
      </c>
      <c r="AS98">
        <v>20</v>
      </c>
      <c r="AT98">
        <v>53.34</v>
      </c>
      <c r="AU98">
        <v>0</v>
      </c>
      <c r="AV98">
        <v>40</v>
      </c>
      <c r="AW98">
        <v>0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1.4078249999999988</v>
      </c>
      <c r="I99" s="111">
        <f t="shared" ref="I99:BU99" si="1">SUM(I3:I98)/4000</f>
        <v>0.69755500000000104</v>
      </c>
      <c r="J99" s="111">
        <f t="shared" si="1"/>
        <v>6.7409999999999956E-2</v>
      </c>
      <c r="K99" s="111">
        <f t="shared" si="1"/>
        <v>0</v>
      </c>
      <c r="L99" s="111">
        <f t="shared" si="1"/>
        <v>0.22749249999999971</v>
      </c>
      <c r="M99" s="111">
        <f t="shared" si="1"/>
        <v>0</v>
      </c>
      <c r="N99" s="110">
        <f t="shared" si="1"/>
        <v>4.214280000000004</v>
      </c>
      <c r="O99" s="111">
        <f t="shared" si="1"/>
        <v>5.6837999999999989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9.7300000000000008E-3</v>
      </c>
      <c r="X99">
        <f t="shared" si="1"/>
        <v>5.9459999999999971E-2</v>
      </c>
      <c r="Y99">
        <f t="shared" si="1"/>
        <v>2.6642400000000031</v>
      </c>
      <c r="Z99">
        <f t="shared" si="1"/>
        <v>0.18407999999999977</v>
      </c>
      <c r="AA99">
        <f t="shared" si="1"/>
        <v>7.9499999999999866E-3</v>
      </c>
      <c r="AB99">
        <f t="shared" si="1"/>
        <v>1.2990000000000002E-2</v>
      </c>
      <c r="AC99">
        <f t="shared" si="1"/>
        <v>0.13942499999999994</v>
      </c>
      <c r="AD99">
        <f t="shared" si="1"/>
        <v>0.118575</v>
      </c>
      <c r="AE99">
        <f t="shared" si="1"/>
        <v>8.150000000000001E-3</v>
      </c>
      <c r="AF99">
        <f t="shared" si="1"/>
        <v>5.0199999999999976E-3</v>
      </c>
      <c r="AG99">
        <f t="shared" si="1"/>
        <v>8.7599999999999987E-3</v>
      </c>
      <c r="AH99">
        <f t="shared" si="1"/>
        <v>1.23</v>
      </c>
      <c r="AI99">
        <f t="shared" si="1"/>
        <v>1.2</v>
      </c>
      <c r="AJ99">
        <f t="shared" si="1"/>
        <v>0.95147999999999966</v>
      </c>
      <c r="AK99">
        <f t="shared" si="1"/>
        <v>0.24434500000000003</v>
      </c>
      <c r="AL99">
        <f t="shared" si="1"/>
        <v>5.0325000000000002E-2</v>
      </c>
      <c r="AM99">
        <f t="shared" si="1"/>
        <v>7.4999999999999893E-3</v>
      </c>
      <c r="AN99">
        <f t="shared" si="1"/>
        <v>0.41232000000000024</v>
      </c>
      <c r="AO99">
        <f t="shared" si="1"/>
        <v>6.5600000000000042E-3</v>
      </c>
      <c r="AP99">
        <f t="shared" si="1"/>
        <v>1.2500000000000006E-2</v>
      </c>
      <c r="AQ99">
        <f t="shared" si="1"/>
        <v>0.24</v>
      </c>
      <c r="AR99">
        <f t="shared" si="1"/>
        <v>1.44</v>
      </c>
      <c r="AS99">
        <f t="shared" si="1"/>
        <v>0.48</v>
      </c>
      <c r="AT99">
        <f t="shared" si="1"/>
        <v>0.32004000000000005</v>
      </c>
      <c r="AU99">
        <f t="shared" si="1"/>
        <v>0.44444999999999996</v>
      </c>
      <c r="AV99">
        <f t="shared" si="1"/>
        <v>0.96</v>
      </c>
      <c r="AW99">
        <f t="shared" si="1"/>
        <v>1.0370499999999998</v>
      </c>
      <c r="AX99">
        <f t="shared" si="1"/>
        <v>4.34125E-2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4" activePane="bottomRight" state="frozen"/>
      <selection sqref="A1:D35"/>
      <selection pane="topRight" sqref="A1:D35"/>
      <selection pane="bottomLeft" sqref="A1:D35"/>
      <selection pane="bottomRight" activeCell="W108" sqref="W10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6</v>
      </c>
      <c r="U1" s="228" t="s">
        <v>343</v>
      </c>
      <c r="V1" s="22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504</v>
      </c>
      <c r="Z2" t="s">
        <v>359</v>
      </c>
      <c r="AA2" t="s">
        <v>152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-170</v>
      </c>
      <c r="O3" s="95">
        <v>0</v>
      </c>
      <c r="P3" s="95">
        <v>-20</v>
      </c>
      <c r="Q3" s="95">
        <v>-40</v>
      </c>
      <c r="R3" s="95">
        <v>-3.5</v>
      </c>
      <c r="S3" s="114">
        <v>0</v>
      </c>
      <c r="T3" t="s">
        <v>504</v>
      </c>
      <c r="U3" s="115"/>
      <c r="V3" s="116"/>
      <c r="W3">
        <v>-170</v>
      </c>
      <c r="X3">
        <v>0</v>
      </c>
      <c r="Y3">
        <v>0</v>
      </c>
      <c r="Z3">
        <v>-3.5</v>
      </c>
      <c r="AA3">
        <v>-40</v>
      </c>
      <c r="AB3">
        <v>-20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-184</v>
      </c>
      <c r="O4" s="88">
        <v>0</v>
      </c>
      <c r="P4" s="88">
        <v>0</v>
      </c>
      <c r="Q4" s="88">
        <v>-40</v>
      </c>
      <c r="R4" s="88">
        <v>-4.5999999999999996</v>
      </c>
      <c r="S4" s="116">
        <v>0</v>
      </c>
      <c r="T4" t="s">
        <v>504</v>
      </c>
      <c r="U4" s="115"/>
      <c r="V4" s="116"/>
      <c r="W4">
        <v>-184</v>
      </c>
      <c r="X4">
        <v>0</v>
      </c>
      <c r="Y4">
        <v>0</v>
      </c>
      <c r="Z4">
        <v>-4.5999999999999996</v>
      </c>
      <c r="AA4">
        <v>-40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-202</v>
      </c>
      <c r="O5" s="88">
        <v>-15</v>
      </c>
      <c r="P5" s="88">
        <v>0</v>
      </c>
      <c r="Q5" s="88">
        <v>-40</v>
      </c>
      <c r="R5" s="88">
        <v>-5</v>
      </c>
      <c r="S5" s="116">
        <v>0</v>
      </c>
      <c r="T5" t="s">
        <v>504</v>
      </c>
      <c r="U5" s="115"/>
      <c r="V5" s="116"/>
      <c r="W5">
        <v>-202</v>
      </c>
      <c r="X5">
        <v>-15</v>
      </c>
      <c r="Y5">
        <v>0</v>
      </c>
      <c r="Z5">
        <v>-5</v>
      </c>
      <c r="AA5">
        <v>-40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-203</v>
      </c>
      <c r="O6" s="88">
        <v>-27</v>
      </c>
      <c r="P6" s="88">
        <v>0</v>
      </c>
      <c r="Q6" s="88">
        <v>-40</v>
      </c>
      <c r="R6" s="88">
        <v>-5.5</v>
      </c>
      <c r="S6" s="116">
        <v>0</v>
      </c>
      <c r="U6" s="115"/>
      <c r="V6" s="116"/>
      <c r="W6">
        <v>-203</v>
      </c>
      <c r="X6">
        <v>-27</v>
      </c>
      <c r="Y6">
        <v>0</v>
      </c>
      <c r="Z6">
        <v>-5.5</v>
      </c>
      <c r="AA6">
        <v>-40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-48</v>
      </c>
      <c r="O7" s="88">
        <v>0</v>
      </c>
      <c r="P7" s="88">
        <v>-70</v>
      </c>
      <c r="Q7" s="88">
        <v>-40</v>
      </c>
      <c r="R7" s="88">
        <v>0</v>
      </c>
      <c r="S7" s="116">
        <v>0</v>
      </c>
      <c r="U7" s="115"/>
      <c r="V7" s="116"/>
      <c r="W7">
        <v>-48</v>
      </c>
      <c r="X7">
        <v>0</v>
      </c>
      <c r="Y7">
        <v>0</v>
      </c>
      <c r="Z7">
        <v>0</v>
      </c>
      <c r="AA7">
        <v>-40</v>
      </c>
      <c r="AB7">
        <v>-70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-43</v>
      </c>
      <c r="O8" s="88">
        <v>0</v>
      </c>
      <c r="P8" s="88">
        <v>-70</v>
      </c>
      <c r="Q8" s="88">
        <v>-40</v>
      </c>
      <c r="R8" s="88">
        <v>0</v>
      </c>
      <c r="S8" s="116">
        <v>0</v>
      </c>
      <c r="U8" s="115"/>
      <c r="V8" s="116"/>
      <c r="W8">
        <v>-43</v>
      </c>
      <c r="X8">
        <v>0</v>
      </c>
      <c r="Y8">
        <v>0</v>
      </c>
      <c r="Z8">
        <v>0</v>
      </c>
      <c r="AA8">
        <v>-40</v>
      </c>
      <c r="AB8">
        <v>-70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-7</v>
      </c>
      <c r="P9" s="88">
        <v>-50</v>
      </c>
      <c r="Q9" s="88">
        <v>-40</v>
      </c>
      <c r="R9" s="88">
        <v>0</v>
      </c>
      <c r="S9" s="116">
        <v>0</v>
      </c>
      <c r="U9" s="115"/>
      <c r="V9" s="116"/>
      <c r="W9">
        <v>0</v>
      </c>
      <c r="X9">
        <v>-7</v>
      </c>
      <c r="Y9">
        <v>0</v>
      </c>
      <c r="Z9">
        <v>0</v>
      </c>
      <c r="AA9">
        <v>-40</v>
      </c>
      <c r="AB9">
        <v>-50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</v>
      </c>
      <c r="P10" s="88">
        <v>-50</v>
      </c>
      <c r="Q10" s="88">
        <v>-40</v>
      </c>
      <c r="R10" s="88">
        <v>0</v>
      </c>
      <c r="S10" s="116">
        <v>0</v>
      </c>
      <c r="U10" s="115"/>
      <c r="V10" s="116"/>
      <c r="W10">
        <v>0</v>
      </c>
      <c r="X10">
        <v>-2</v>
      </c>
      <c r="Y10">
        <v>0</v>
      </c>
      <c r="Z10">
        <v>0</v>
      </c>
      <c r="AA10">
        <v>-40</v>
      </c>
      <c r="AB10">
        <v>-50</v>
      </c>
    </row>
    <row r="11" spans="1:28">
      <c r="G11" t="s">
        <v>53</v>
      </c>
      <c r="H11" s="115">
        <v>66.12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-100</v>
      </c>
      <c r="Q11" s="88">
        <v>-45</v>
      </c>
      <c r="R11" s="88">
        <v>0</v>
      </c>
      <c r="S11" s="116">
        <v>0</v>
      </c>
      <c r="U11" s="115"/>
      <c r="V11" s="116"/>
      <c r="W11">
        <v>66.12</v>
      </c>
      <c r="X11">
        <v>0</v>
      </c>
      <c r="Y11">
        <v>0</v>
      </c>
      <c r="Z11">
        <v>0</v>
      </c>
      <c r="AA11">
        <v>-45</v>
      </c>
      <c r="AB11">
        <v>-100</v>
      </c>
    </row>
    <row r="12" spans="1:28">
      <c r="G12" t="s">
        <v>54</v>
      </c>
      <c r="H12" s="115">
        <v>67.069999999999993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-100</v>
      </c>
      <c r="Q12" s="88">
        <v>-45</v>
      </c>
      <c r="R12" s="88">
        <v>0</v>
      </c>
      <c r="S12" s="116">
        <v>0</v>
      </c>
      <c r="U12" s="115"/>
      <c r="V12" s="116"/>
      <c r="W12">
        <v>67.069999999999993</v>
      </c>
      <c r="X12">
        <v>0</v>
      </c>
      <c r="Y12">
        <v>0</v>
      </c>
      <c r="Z12">
        <v>0</v>
      </c>
      <c r="AA12">
        <v>-45</v>
      </c>
      <c r="AB12">
        <v>-100</v>
      </c>
    </row>
    <row r="13" spans="1:28">
      <c r="G13" t="s">
        <v>55</v>
      </c>
      <c r="H13" s="115">
        <v>47.91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-90</v>
      </c>
      <c r="Q13" s="88">
        <v>-45</v>
      </c>
      <c r="R13" s="88">
        <v>0</v>
      </c>
      <c r="S13" s="116">
        <v>0</v>
      </c>
      <c r="U13" s="115"/>
      <c r="V13" s="116"/>
      <c r="W13">
        <v>47.91</v>
      </c>
      <c r="X13">
        <v>0</v>
      </c>
      <c r="Y13">
        <v>0</v>
      </c>
      <c r="Z13">
        <v>0</v>
      </c>
      <c r="AA13">
        <v>-45</v>
      </c>
      <c r="AB13">
        <v>-90</v>
      </c>
    </row>
    <row r="14" spans="1:28">
      <c r="G14" t="s">
        <v>56</v>
      </c>
      <c r="H14" s="115">
        <v>47.91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-90</v>
      </c>
      <c r="Q14" s="88">
        <v>-45</v>
      </c>
      <c r="R14" s="88">
        <v>0</v>
      </c>
      <c r="S14" s="116">
        <v>0</v>
      </c>
      <c r="U14" s="115"/>
      <c r="V14" s="116"/>
      <c r="W14">
        <v>47.91</v>
      </c>
      <c r="X14">
        <v>0</v>
      </c>
      <c r="Y14">
        <v>0</v>
      </c>
      <c r="Z14">
        <v>0</v>
      </c>
      <c r="AA14">
        <v>-45</v>
      </c>
      <c r="AB14">
        <v>-90</v>
      </c>
    </row>
    <row r="15" spans="1:28">
      <c r="G15" t="s">
        <v>57</v>
      </c>
      <c r="H15" s="115">
        <v>62.28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-15</v>
      </c>
      <c r="P15" s="88">
        <v>-100</v>
      </c>
      <c r="Q15" s="88">
        <v>-45</v>
      </c>
      <c r="R15" s="88">
        <v>0</v>
      </c>
      <c r="S15" s="116">
        <v>0</v>
      </c>
      <c r="U15" s="115"/>
      <c r="V15" s="116"/>
      <c r="W15">
        <v>62.28</v>
      </c>
      <c r="X15">
        <v>-15</v>
      </c>
      <c r="Y15">
        <v>0</v>
      </c>
      <c r="Z15">
        <v>0</v>
      </c>
      <c r="AA15">
        <v>-45</v>
      </c>
      <c r="AB15">
        <v>-100</v>
      </c>
    </row>
    <row r="16" spans="1:28">
      <c r="G16" t="s">
        <v>58</v>
      </c>
      <c r="H16" s="115">
        <v>66.12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-7</v>
      </c>
      <c r="P16" s="88">
        <v>-100</v>
      </c>
      <c r="Q16" s="88">
        <v>-45</v>
      </c>
      <c r="R16" s="88">
        <v>0</v>
      </c>
      <c r="S16" s="116">
        <v>0</v>
      </c>
      <c r="U16" s="115"/>
      <c r="V16" s="116"/>
      <c r="W16">
        <v>66.12</v>
      </c>
      <c r="X16">
        <v>-7</v>
      </c>
      <c r="Y16">
        <v>0</v>
      </c>
      <c r="Z16">
        <v>0</v>
      </c>
      <c r="AA16">
        <v>-45</v>
      </c>
      <c r="AB16">
        <v>-100</v>
      </c>
    </row>
    <row r="17" spans="7:28">
      <c r="G17" t="s">
        <v>59</v>
      </c>
      <c r="H17" s="115">
        <v>14.37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-5</v>
      </c>
      <c r="P17" s="88">
        <v>-90</v>
      </c>
      <c r="Q17" s="88">
        <v>-45</v>
      </c>
      <c r="R17" s="88">
        <v>0</v>
      </c>
      <c r="S17" s="116">
        <v>0</v>
      </c>
      <c r="U17" s="115"/>
      <c r="V17" s="116"/>
      <c r="W17">
        <v>14.37</v>
      </c>
      <c r="X17">
        <v>-5</v>
      </c>
      <c r="Y17">
        <v>0</v>
      </c>
      <c r="Z17">
        <v>0</v>
      </c>
      <c r="AA17">
        <v>-45</v>
      </c>
      <c r="AB17">
        <v>-90</v>
      </c>
    </row>
    <row r="18" spans="7:28">
      <c r="G18" t="s">
        <v>60</v>
      </c>
      <c r="H18" s="115">
        <v>22.04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-90</v>
      </c>
      <c r="Q18" s="88">
        <v>-45</v>
      </c>
      <c r="R18" s="88">
        <v>0</v>
      </c>
      <c r="S18" s="116">
        <v>0</v>
      </c>
      <c r="U18" s="115"/>
      <c r="V18" s="116"/>
      <c r="W18">
        <v>22.04</v>
      </c>
      <c r="X18">
        <v>0</v>
      </c>
      <c r="Y18">
        <v>0</v>
      </c>
      <c r="Z18">
        <v>0</v>
      </c>
      <c r="AA18">
        <v>-45</v>
      </c>
      <c r="AB18">
        <v>-90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-22</v>
      </c>
      <c r="O19" s="88">
        <v>-30</v>
      </c>
      <c r="P19" s="88">
        <v>-80</v>
      </c>
      <c r="Q19" s="88">
        <v>-45</v>
      </c>
      <c r="R19" s="88">
        <v>0</v>
      </c>
      <c r="S19" s="116">
        <v>0</v>
      </c>
      <c r="U19" s="115"/>
      <c r="V19" s="116"/>
      <c r="W19">
        <v>-22</v>
      </c>
      <c r="X19">
        <v>-30</v>
      </c>
      <c r="Y19">
        <v>0</v>
      </c>
      <c r="Z19">
        <v>0</v>
      </c>
      <c r="AA19">
        <v>-45</v>
      </c>
      <c r="AB19">
        <v>-80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-19</v>
      </c>
      <c r="O20" s="88">
        <v>-29</v>
      </c>
      <c r="P20" s="88">
        <v>-80</v>
      </c>
      <c r="Q20" s="88">
        <v>-45</v>
      </c>
      <c r="R20" s="88">
        <v>-5.5</v>
      </c>
      <c r="S20" s="116">
        <v>0</v>
      </c>
      <c r="U20" s="115"/>
      <c r="V20" s="116"/>
      <c r="W20">
        <v>-19</v>
      </c>
      <c r="X20">
        <v>-29</v>
      </c>
      <c r="Y20">
        <v>0</v>
      </c>
      <c r="Z20">
        <v>-5.5</v>
      </c>
      <c r="AA20">
        <v>-45</v>
      </c>
      <c r="AB20">
        <v>-80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-26</v>
      </c>
      <c r="O21" s="88">
        <v>-27</v>
      </c>
      <c r="P21" s="88">
        <v>-85</v>
      </c>
      <c r="Q21" s="88">
        <v>-45</v>
      </c>
      <c r="R21" s="88">
        <v>-6</v>
      </c>
      <c r="S21" s="116">
        <v>0</v>
      </c>
      <c r="U21" s="115"/>
      <c r="V21" s="116"/>
      <c r="W21">
        <v>-26</v>
      </c>
      <c r="X21">
        <v>-27</v>
      </c>
      <c r="Y21">
        <v>0</v>
      </c>
      <c r="Z21">
        <v>-6</v>
      </c>
      <c r="AA21">
        <v>-45</v>
      </c>
      <c r="AB21">
        <v>-85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-22</v>
      </c>
      <c r="O22" s="88">
        <v>-25</v>
      </c>
      <c r="P22" s="88">
        <v>-85</v>
      </c>
      <c r="Q22" s="88">
        <v>-45</v>
      </c>
      <c r="R22" s="88">
        <v>-5</v>
      </c>
      <c r="S22" s="116">
        <v>0</v>
      </c>
      <c r="U22" s="115"/>
      <c r="V22" s="116"/>
      <c r="W22">
        <v>-22</v>
      </c>
      <c r="X22">
        <v>-25</v>
      </c>
      <c r="Y22">
        <v>0</v>
      </c>
      <c r="Z22">
        <v>-5</v>
      </c>
      <c r="AA22">
        <v>-45</v>
      </c>
      <c r="AB22">
        <v>-85</v>
      </c>
    </row>
    <row r="23" spans="7:28">
      <c r="G23" t="s">
        <v>65</v>
      </c>
      <c r="H23" s="115">
        <v>9.58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-41</v>
      </c>
      <c r="P23" s="88">
        <v>-50</v>
      </c>
      <c r="Q23" s="88">
        <v>-45</v>
      </c>
      <c r="R23" s="88">
        <v>-4.2</v>
      </c>
      <c r="S23" s="116">
        <v>0</v>
      </c>
      <c r="U23" s="115"/>
      <c r="V23" s="116"/>
      <c r="W23">
        <v>9.58</v>
      </c>
      <c r="X23">
        <v>-41</v>
      </c>
      <c r="Y23">
        <v>-2</v>
      </c>
      <c r="Z23">
        <v>-4.2</v>
      </c>
      <c r="AA23">
        <v>-45</v>
      </c>
      <c r="AB23">
        <v>-50</v>
      </c>
    </row>
    <row r="24" spans="7:28">
      <c r="G24" t="s">
        <v>66</v>
      </c>
      <c r="H24" s="115">
        <v>4.79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-37</v>
      </c>
      <c r="P24" s="88">
        <v>-50</v>
      </c>
      <c r="Q24" s="88">
        <v>-45</v>
      </c>
      <c r="R24" s="88">
        <v>-3.2</v>
      </c>
      <c r="S24" s="116">
        <v>0</v>
      </c>
      <c r="U24" s="115"/>
      <c r="V24" s="116"/>
      <c r="W24">
        <v>4.79</v>
      </c>
      <c r="X24">
        <v>-37</v>
      </c>
      <c r="Y24">
        <v>0</v>
      </c>
      <c r="Z24">
        <v>-3.2</v>
      </c>
      <c r="AA24">
        <v>-45</v>
      </c>
      <c r="AB24">
        <v>-50</v>
      </c>
    </row>
    <row r="25" spans="7:28">
      <c r="G25" t="s">
        <v>67</v>
      </c>
      <c r="H25" s="115">
        <v>1.92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-38</v>
      </c>
      <c r="P25" s="88">
        <v>-50</v>
      </c>
      <c r="Q25" s="88">
        <v>-45</v>
      </c>
      <c r="R25" s="88">
        <v>-2.4</v>
      </c>
      <c r="S25" s="116">
        <v>0</v>
      </c>
      <c r="U25" s="115"/>
      <c r="V25" s="116"/>
      <c r="W25">
        <v>1.92</v>
      </c>
      <c r="X25">
        <v>-38</v>
      </c>
      <c r="Y25">
        <v>0</v>
      </c>
      <c r="Z25">
        <v>-2.4</v>
      </c>
      <c r="AA25">
        <v>-45</v>
      </c>
      <c r="AB25">
        <v>-50</v>
      </c>
    </row>
    <row r="26" spans="7:28">
      <c r="G26" t="s">
        <v>68</v>
      </c>
      <c r="H26" s="115">
        <v>9.58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-38</v>
      </c>
      <c r="P26" s="88">
        <v>-40</v>
      </c>
      <c r="Q26" s="88">
        <v>-45</v>
      </c>
      <c r="R26" s="88">
        <v>-2.2000000000000002</v>
      </c>
      <c r="S26" s="116">
        <v>0</v>
      </c>
      <c r="U26" s="115"/>
      <c r="V26" s="116"/>
      <c r="W26">
        <v>9.58</v>
      </c>
      <c r="X26">
        <v>-38</v>
      </c>
      <c r="Y26">
        <v>-2</v>
      </c>
      <c r="Z26">
        <v>-2.2000000000000002</v>
      </c>
      <c r="AA26">
        <v>-45</v>
      </c>
      <c r="AB26">
        <v>-40</v>
      </c>
    </row>
    <row r="27" spans="7:28">
      <c r="G27" t="s">
        <v>69</v>
      </c>
      <c r="H27" s="115">
        <v>98.69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-5</v>
      </c>
      <c r="P27" s="88">
        <v>-75</v>
      </c>
      <c r="Q27" s="88">
        <v>-35</v>
      </c>
      <c r="R27" s="88">
        <v>0</v>
      </c>
      <c r="S27" s="116">
        <v>0</v>
      </c>
      <c r="U27" s="115"/>
      <c r="V27" s="116"/>
      <c r="W27">
        <v>98.69</v>
      </c>
      <c r="X27">
        <v>-5</v>
      </c>
      <c r="Y27">
        <v>-2</v>
      </c>
      <c r="Z27">
        <v>0</v>
      </c>
      <c r="AA27">
        <v>-35</v>
      </c>
      <c r="AB27">
        <v>-75</v>
      </c>
    </row>
    <row r="28" spans="7:28">
      <c r="G28" t="s">
        <v>70</v>
      </c>
      <c r="H28" s="115">
        <v>102.53</v>
      </c>
      <c r="I28" s="88">
        <v>0</v>
      </c>
      <c r="J28" s="88">
        <v>0</v>
      </c>
      <c r="K28" s="88">
        <v>0</v>
      </c>
      <c r="L28" s="88">
        <v>0.96</v>
      </c>
      <c r="M28" s="116">
        <v>0</v>
      </c>
      <c r="N28" s="115">
        <v>0</v>
      </c>
      <c r="O28" s="88">
        <v>-15</v>
      </c>
      <c r="P28" s="88">
        <v>-55</v>
      </c>
      <c r="Q28" s="88">
        <v>-30</v>
      </c>
      <c r="R28" s="88">
        <v>0</v>
      </c>
      <c r="S28" s="116">
        <v>0</v>
      </c>
      <c r="U28" s="115"/>
      <c r="V28" s="116"/>
      <c r="W28">
        <v>102.53</v>
      </c>
      <c r="X28">
        <v>-15</v>
      </c>
      <c r="Y28">
        <v>-2</v>
      </c>
      <c r="Z28">
        <v>0.96</v>
      </c>
      <c r="AA28">
        <v>-30</v>
      </c>
      <c r="AB28">
        <v>-55</v>
      </c>
    </row>
    <row r="29" spans="7:28">
      <c r="G29" t="s">
        <v>71</v>
      </c>
      <c r="H29" s="115">
        <v>54.61</v>
      </c>
      <c r="I29" s="88">
        <v>0</v>
      </c>
      <c r="J29" s="88">
        <v>0</v>
      </c>
      <c r="K29" s="88">
        <v>0</v>
      </c>
      <c r="L29" s="88">
        <v>1.25</v>
      </c>
      <c r="M29" s="116">
        <v>0</v>
      </c>
      <c r="N29" s="115">
        <v>0</v>
      </c>
      <c r="O29" s="88">
        <v>-10</v>
      </c>
      <c r="P29" s="88">
        <v>-40</v>
      </c>
      <c r="Q29" s="88">
        <v>-20</v>
      </c>
      <c r="R29" s="88">
        <v>0</v>
      </c>
      <c r="S29" s="116">
        <v>0</v>
      </c>
      <c r="U29" s="115"/>
      <c r="V29" s="116"/>
      <c r="W29">
        <v>54.61</v>
      </c>
      <c r="X29">
        <v>-10</v>
      </c>
      <c r="Y29">
        <v>-2</v>
      </c>
      <c r="Z29">
        <v>1.25</v>
      </c>
      <c r="AA29">
        <v>-20</v>
      </c>
      <c r="AB29">
        <v>-40</v>
      </c>
    </row>
    <row r="30" spans="7:28">
      <c r="G30" t="s">
        <v>72</v>
      </c>
      <c r="H30" s="115">
        <v>79.53</v>
      </c>
      <c r="I30" s="88">
        <v>19.16</v>
      </c>
      <c r="J30" s="88">
        <v>0</v>
      </c>
      <c r="K30" s="88">
        <v>0</v>
      </c>
      <c r="L30" s="88">
        <v>4.22</v>
      </c>
      <c r="M30" s="116">
        <v>0</v>
      </c>
      <c r="N30" s="115">
        <v>0</v>
      </c>
      <c r="O30" s="88">
        <v>0</v>
      </c>
      <c r="P30" s="88">
        <v>-85</v>
      </c>
      <c r="Q30" s="88">
        <v>-20</v>
      </c>
      <c r="R30" s="88">
        <v>0</v>
      </c>
      <c r="S30" s="116">
        <v>0</v>
      </c>
      <c r="U30" s="115"/>
      <c r="V30" s="116"/>
      <c r="W30">
        <v>79.53</v>
      </c>
      <c r="X30">
        <v>19.16</v>
      </c>
      <c r="Y30">
        <v>-2</v>
      </c>
      <c r="Z30">
        <v>4.22</v>
      </c>
      <c r="AA30">
        <v>-20</v>
      </c>
      <c r="AB30">
        <v>-85</v>
      </c>
    </row>
    <row r="31" spans="7:28">
      <c r="G31" t="s">
        <v>73</v>
      </c>
      <c r="H31" s="115">
        <v>91.02</v>
      </c>
      <c r="I31" s="88">
        <v>1.92</v>
      </c>
      <c r="J31" s="88">
        <v>0</v>
      </c>
      <c r="K31" s="88">
        <v>0</v>
      </c>
      <c r="L31" s="88">
        <v>5.56</v>
      </c>
      <c r="M31" s="116">
        <v>0</v>
      </c>
      <c r="N31" s="115">
        <v>0</v>
      </c>
      <c r="O31" s="88">
        <v>0</v>
      </c>
      <c r="P31" s="88">
        <v>-110</v>
      </c>
      <c r="Q31" s="88">
        <v>-20</v>
      </c>
      <c r="R31" s="88">
        <v>0</v>
      </c>
      <c r="S31" s="116">
        <v>0</v>
      </c>
      <c r="U31" s="115"/>
      <c r="V31" s="116"/>
      <c r="W31">
        <v>91.02</v>
      </c>
      <c r="X31">
        <v>1.92</v>
      </c>
      <c r="Y31">
        <v>0</v>
      </c>
      <c r="Z31">
        <v>5.56</v>
      </c>
      <c r="AA31">
        <v>-20</v>
      </c>
      <c r="AB31">
        <v>-110</v>
      </c>
    </row>
    <row r="32" spans="7:28">
      <c r="G32" t="s">
        <v>74</v>
      </c>
      <c r="H32" s="115">
        <v>133.19</v>
      </c>
      <c r="I32" s="88">
        <v>16.29</v>
      </c>
      <c r="J32" s="88">
        <v>0</v>
      </c>
      <c r="K32" s="88">
        <v>0</v>
      </c>
      <c r="L32" s="88">
        <v>6.8</v>
      </c>
      <c r="M32" s="116">
        <v>0</v>
      </c>
      <c r="N32" s="115">
        <v>0</v>
      </c>
      <c r="O32" s="88">
        <v>0</v>
      </c>
      <c r="P32" s="88">
        <v>-45</v>
      </c>
      <c r="Q32" s="88">
        <v>-20</v>
      </c>
      <c r="R32" s="88">
        <v>0</v>
      </c>
      <c r="S32" s="116">
        <v>0</v>
      </c>
      <c r="U32" s="115"/>
      <c r="V32" s="116"/>
      <c r="W32">
        <v>133.19</v>
      </c>
      <c r="X32">
        <v>16.29</v>
      </c>
      <c r="Y32">
        <v>-2</v>
      </c>
      <c r="Z32">
        <v>6.8</v>
      </c>
      <c r="AA32">
        <v>-20</v>
      </c>
      <c r="AB32">
        <v>-45</v>
      </c>
    </row>
    <row r="33" spans="7:28">
      <c r="G33" t="s">
        <v>75</v>
      </c>
      <c r="H33" s="115">
        <v>132.22999999999999</v>
      </c>
      <c r="I33" s="88">
        <v>11.5</v>
      </c>
      <c r="J33" s="88">
        <v>0</v>
      </c>
      <c r="K33" s="88">
        <v>0</v>
      </c>
      <c r="L33" s="88">
        <v>7.67</v>
      </c>
      <c r="M33" s="116">
        <v>0</v>
      </c>
      <c r="N33" s="115">
        <v>0</v>
      </c>
      <c r="O33" s="88">
        <v>0</v>
      </c>
      <c r="P33" s="88">
        <v>-60</v>
      </c>
      <c r="Q33" s="88">
        <v>-20</v>
      </c>
      <c r="R33" s="88">
        <v>0</v>
      </c>
      <c r="S33" s="116">
        <v>0</v>
      </c>
      <c r="U33" s="115"/>
      <c r="V33" s="116"/>
      <c r="W33">
        <v>132.22999999999999</v>
      </c>
      <c r="X33">
        <v>11.5</v>
      </c>
      <c r="Y33">
        <v>-2</v>
      </c>
      <c r="Z33">
        <v>7.67</v>
      </c>
      <c r="AA33">
        <v>-20</v>
      </c>
      <c r="AB33">
        <v>-60</v>
      </c>
    </row>
    <row r="34" spans="7:28">
      <c r="G34" t="s">
        <v>76</v>
      </c>
      <c r="H34" s="115">
        <v>128.4</v>
      </c>
      <c r="I34" s="88">
        <v>28.75</v>
      </c>
      <c r="J34" s="88">
        <v>0</v>
      </c>
      <c r="K34" s="88">
        <v>0</v>
      </c>
      <c r="L34" s="88">
        <v>7.95</v>
      </c>
      <c r="M34" s="116">
        <v>0</v>
      </c>
      <c r="N34" s="115">
        <v>0</v>
      </c>
      <c r="O34" s="88">
        <v>0</v>
      </c>
      <c r="P34" s="88">
        <v>-40</v>
      </c>
      <c r="Q34" s="88">
        <v>-20</v>
      </c>
      <c r="R34" s="88">
        <v>0</v>
      </c>
      <c r="S34" s="116">
        <v>0</v>
      </c>
      <c r="U34" s="115"/>
      <c r="V34" s="116"/>
      <c r="W34">
        <v>128.4</v>
      </c>
      <c r="X34">
        <v>28.75</v>
      </c>
      <c r="Y34">
        <v>-2</v>
      </c>
      <c r="Z34">
        <v>7.95</v>
      </c>
      <c r="AA34">
        <v>-20</v>
      </c>
      <c r="AB34">
        <v>-40</v>
      </c>
    </row>
    <row r="35" spans="7:28">
      <c r="G35" t="s">
        <v>77</v>
      </c>
      <c r="H35" s="115">
        <v>77.61</v>
      </c>
      <c r="I35" s="88">
        <v>47.91</v>
      </c>
      <c r="J35" s="88">
        <v>0</v>
      </c>
      <c r="K35" s="88">
        <v>0</v>
      </c>
      <c r="L35" s="88">
        <v>8.24</v>
      </c>
      <c r="M35" s="116">
        <v>0</v>
      </c>
      <c r="N35" s="115">
        <v>0</v>
      </c>
      <c r="O35" s="88">
        <v>0</v>
      </c>
      <c r="P35" s="88">
        <v>-40</v>
      </c>
      <c r="Q35" s="88">
        <v>-10</v>
      </c>
      <c r="R35" s="88">
        <v>0</v>
      </c>
      <c r="S35" s="116">
        <v>0</v>
      </c>
      <c r="U35" s="115"/>
      <c r="V35" s="116"/>
      <c r="W35">
        <v>77.61</v>
      </c>
      <c r="X35">
        <v>47.91</v>
      </c>
      <c r="Y35">
        <v>-2</v>
      </c>
      <c r="Z35">
        <v>8.24</v>
      </c>
      <c r="AA35">
        <v>-10</v>
      </c>
      <c r="AB35">
        <v>-40</v>
      </c>
    </row>
    <row r="36" spans="7:28">
      <c r="G36" t="s">
        <v>78</v>
      </c>
      <c r="H36" s="115">
        <v>75.7</v>
      </c>
      <c r="I36" s="88">
        <v>62.28</v>
      </c>
      <c r="J36" s="88">
        <v>0</v>
      </c>
      <c r="K36" s="88">
        <v>0</v>
      </c>
      <c r="L36" s="88">
        <v>8.7200000000000006</v>
      </c>
      <c r="M36" s="116">
        <v>0</v>
      </c>
      <c r="N36" s="115">
        <v>0</v>
      </c>
      <c r="O36" s="88">
        <v>0</v>
      </c>
      <c r="P36" s="88">
        <v>-40</v>
      </c>
      <c r="Q36" s="88">
        <v>-10</v>
      </c>
      <c r="R36" s="88">
        <v>0</v>
      </c>
      <c r="S36" s="116">
        <v>0</v>
      </c>
      <c r="U36" s="115"/>
      <c r="V36" s="116"/>
      <c r="W36">
        <v>75.7</v>
      </c>
      <c r="X36">
        <v>62.28</v>
      </c>
      <c r="Y36">
        <v>-2</v>
      </c>
      <c r="Z36">
        <v>8.7200000000000006</v>
      </c>
      <c r="AA36">
        <v>-10</v>
      </c>
      <c r="AB36">
        <v>-40</v>
      </c>
    </row>
    <row r="37" spans="7:28">
      <c r="G37" t="s">
        <v>79</v>
      </c>
      <c r="H37" s="115">
        <v>67.069999999999993</v>
      </c>
      <c r="I37" s="88">
        <v>73.790000000000006</v>
      </c>
      <c r="J37" s="88">
        <v>0</v>
      </c>
      <c r="K37" s="88">
        <v>0</v>
      </c>
      <c r="L37" s="88">
        <v>7.95</v>
      </c>
      <c r="M37" s="116">
        <v>0</v>
      </c>
      <c r="N37" s="115">
        <v>0</v>
      </c>
      <c r="O37" s="88">
        <v>0</v>
      </c>
      <c r="P37" s="88">
        <v>-30</v>
      </c>
      <c r="Q37" s="88">
        <v>-10</v>
      </c>
      <c r="R37" s="88">
        <v>0</v>
      </c>
      <c r="S37" s="116">
        <v>0</v>
      </c>
      <c r="U37" s="115"/>
      <c r="V37" s="116"/>
      <c r="W37">
        <v>67.069999999999993</v>
      </c>
      <c r="X37">
        <v>73.790000000000006</v>
      </c>
      <c r="Y37">
        <v>-2</v>
      </c>
      <c r="Z37">
        <v>7.95</v>
      </c>
      <c r="AA37">
        <v>-10</v>
      </c>
      <c r="AB37">
        <v>-30</v>
      </c>
    </row>
    <row r="38" spans="7:28">
      <c r="G38" t="s">
        <v>80</v>
      </c>
      <c r="H38" s="115">
        <v>80.489999999999995</v>
      </c>
      <c r="I38" s="88">
        <v>89.12</v>
      </c>
      <c r="J38" s="88">
        <v>0</v>
      </c>
      <c r="K38" s="88">
        <v>0</v>
      </c>
      <c r="L38" s="88">
        <v>7.47</v>
      </c>
      <c r="M38" s="116">
        <v>0</v>
      </c>
      <c r="N38" s="115">
        <v>0</v>
      </c>
      <c r="O38" s="88">
        <v>0</v>
      </c>
      <c r="P38" s="88">
        <v>-20</v>
      </c>
      <c r="Q38" s="88">
        <v>-10</v>
      </c>
      <c r="R38" s="88">
        <v>0</v>
      </c>
      <c r="S38" s="116">
        <v>0</v>
      </c>
      <c r="U38" s="115"/>
      <c r="V38" s="116"/>
      <c r="W38">
        <v>80.489999999999995</v>
      </c>
      <c r="X38">
        <v>89.12</v>
      </c>
      <c r="Y38">
        <v>-2</v>
      </c>
      <c r="Z38">
        <v>7.47</v>
      </c>
      <c r="AA38">
        <v>-10</v>
      </c>
      <c r="AB38">
        <v>-20</v>
      </c>
    </row>
    <row r="39" spans="7:28">
      <c r="G39" t="s">
        <v>81</v>
      </c>
      <c r="H39" s="115">
        <v>86.24</v>
      </c>
      <c r="I39" s="88">
        <v>95.82</v>
      </c>
      <c r="J39" s="88">
        <v>0</v>
      </c>
      <c r="K39" s="88">
        <v>0</v>
      </c>
      <c r="L39" s="88">
        <v>6.8</v>
      </c>
      <c r="M39" s="116">
        <v>0</v>
      </c>
      <c r="N39" s="115">
        <v>0</v>
      </c>
      <c r="O39" s="88">
        <v>0</v>
      </c>
      <c r="P39" s="88">
        <v>0</v>
      </c>
      <c r="Q39" s="88">
        <v>-10</v>
      </c>
      <c r="R39" s="88">
        <v>0</v>
      </c>
      <c r="S39" s="116">
        <v>0</v>
      </c>
      <c r="U39" s="115"/>
      <c r="V39" s="116"/>
      <c r="W39">
        <v>86.24</v>
      </c>
      <c r="X39">
        <v>95.82</v>
      </c>
      <c r="Y39">
        <v>-2</v>
      </c>
      <c r="Z39">
        <v>6.8</v>
      </c>
      <c r="AA39">
        <v>-10</v>
      </c>
      <c r="AB39">
        <v>0</v>
      </c>
    </row>
    <row r="40" spans="7:28">
      <c r="G40" t="s">
        <v>82</v>
      </c>
      <c r="H40" s="115">
        <v>60.37</v>
      </c>
      <c r="I40" s="88">
        <v>95.82</v>
      </c>
      <c r="J40" s="88">
        <v>0</v>
      </c>
      <c r="K40" s="88">
        <v>0</v>
      </c>
      <c r="L40" s="88">
        <v>6.32</v>
      </c>
      <c r="M40" s="116">
        <v>0</v>
      </c>
      <c r="N40" s="115">
        <v>0</v>
      </c>
      <c r="O40" s="88">
        <v>0</v>
      </c>
      <c r="P40" s="88">
        <v>0</v>
      </c>
      <c r="Q40" s="88">
        <v>-10</v>
      </c>
      <c r="R40" s="88">
        <v>0</v>
      </c>
      <c r="S40" s="116">
        <v>0</v>
      </c>
      <c r="U40" s="115"/>
      <c r="V40" s="116"/>
      <c r="W40">
        <v>60.37</v>
      </c>
      <c r="X40">
        <v>95.82</v>
      </c>
      <c r="Y40">
        <v>-2</v>
      </c>
      <c r="Z40">
        <v>6.32</v>
      </c>
      <c r="AA40">
        <v>-10</v>
      </c>
      <c r="AB40">
        <v>0</v>
      </c>
    </row>
    <row r="41" spans="7:28">
      <c r="G41" t="s">
        <v>83</v>
      </c>
      <c r="H41" s="115">
        <v>69.95</v>
      </c>
      <c r="I41" s="88">
        <v>100.62</v>
      </c>
      <c r="J41" s="88">
        <v>9.58</v>
      </c>
      <c r="K41" s="88">
        <v>0</v>
      </c>
      <c r="L41" s="88">
        <v>7.47</v>
      </c>
      <c r="M41" s="116">
        <v>0</v>
      </c>
      <c r="N41" s="115">
        <v>0</v>
      </c>
      <c r="O41" s="88">
        <v>0</v>
      </c>
      <c r="P41" s="88">
        <v>0</v>
      </c>
      <c r="Q41" s="88">
        <v>-10</v>
      </c>
      <c r="R41" s="88">
        <v>0</v>
      </c>
      <c r="S41" s="116">
        <v>0</v>
      </c>
      <c r="U41" s="115"/>
      <c r="V41" s="116"/>
      <c r="W41">
        <v>69.95</v>
      </c>
      <c r="X41">
        <v>100.62</v>
      </c>
      <c r="Y41">
        <v>-2</v>
      </c>
      <c r="Z41">
        <v>7.47</v>
      </c>
      <c r="AA41">
        <v>-10</v>
      </c>
      <c r="AB41">
        <v>9.58</v>
      </c>
    </row>
    <row r="42" spans="7:28">
      <c r="G42" t="s">
        <v>84</v>
      </c>
      <c r="H42" s="115">
        <v>66.12</v>
      </c>
      <c r="I42" s="88">
        <v>95.82</v>
      </c>
      <c r="J42" s="88">
        <v>9.58</v>
      </c>
      <c r="K42" s="88">
        <v>0</v>
      </c>
      <c r="L42" s="88">
        <v>7.28</v>
      </c>
      <c r="M42" s="116">
        <v>0</v>
      </c>
      <c r="N42" s="115">
        <v>0</v>
      </c>
      <c r="O42" s="88">
        <v>0</v>
      </c>
      <c r="P42" s="88">
        <v>0</v>
      </c>
      <c r="Q42" s="88">
        <v>-10</v>
      </c>
      <c r="R42" s="88">
        <v>0</v>
      </c>
      <c r="S42" s="116">
        <v>0</v>
      </c>
      <c r="U42" s="115"/>
      <c r="V42" s="116"/>
      <c r="W42">
        <v>66.12</v>
      </c>
      <c r="X42">
        <v>95.82</v>
      </c>
      <c r="Y42">
        <v>-2</v>
      </c>
      <c r="Z42">
        <v>7.28</v>
      </c>
      <c r="AA42">
        <v>-10</v>
      </c>
      <c r="AB42">
        <v>9.58</v>
      </c>
    </row>
    <row r="43" spans="7:28">
      <c r="G43" t="s">
        <v>85</v>
      </c>
      <c r="H43" s="115">
        <v>50.78</v>
      </c>
      <c r="I43" s="88">
        <v>95.82</v>
      </c>
      <c r="J43" s="88">
        <v>0</v>
      </c>
      <c r="K43" s="88">
        <v>0</v>
      </c>
      <c r="L43" s="88">
        <v>6.42</v>
      </c>
      <c r="M43" s="116">
        <v>0</v>
      </c>
      <c r="N43" s="115">
        <v>0</v>
      </c>
      <c r="O43" s="88">
        <v>0</v>
      </c>
      <c r="P43" s="88">
        <v>0</v>
      </c>
      <c r="Q43" s="88">
        <v>-25</v>
      </c>
      <c r="R43" s="88">
        <v>0</v>
      </c>
      <c r="S43" s="116">
        <v>0</v>
      </c>
      <c r="U43" s="115"/>
      <c r="V43" s="116"/>
      <c r="W43">
        <v>50.78</v>
      </c>
      <c r="X43">
        <v>95.82</v>
      </c>
      <c r="Y43">
        <v>-2</v>
      </c>
      <c r="Z43">
        <v>6.42</v>
      </c>
      <c r="AA43">
        <v>-25</v>
      </c>
      <c r="AB43">
        <v>0</v>
      </c>
    </row>
    <row r="44" spans="7:28">
      <c r="G44" t="s">
        <v>86</v>
      </c>
      <c r="H44" s="115">
        <v>91.99</v>
      </c>
      <c r="I44" s="88">
        <v>114.98</v>
      </c>
      <c r="J44" s="88">
        <v>0</v>
      </c>
      <c r="K44" s="88">
        <v>0</v>
      </c>
      <c r="L44" s="88">
        <v>5.08</v>
      </c>
      <c r="M44" s="116">
        <v>0</v>
      </c>
      <c r="N44" s="115">
        <v>0</v>
      </c>
      <c r="O44" s="88">
        <v>0</v>
      </c>
      <c r="P44" s="88">
        <v>0</v>
      </c>
      <c r="Q44" s="88">
        <v>-25</v>
      </c>
      <c r="R44" s="88">
        <v>0</v>
      </c>
      <c r="S44" s="116">
        <v>0</v>
      </c>
      <c r="U44" s="115"/>
      <c r="V44" s="116"/>
      <c r="W44">
        <v>91.99</v>
      </c>
      <c r="X44">
        <v>114.98</v>
      </c>
      <c r="Y44">
        <v>-2</v>
      </c>
      <c r="Z44">
        <v>5.08</v>
      </c>
      <c r="AA44">
        <v>-25</v>
      </c>
      <c r="AB44">
        <v>0</v>
      </c>
    </row>
    <row r="45" spans="7:28">
      <c r="G45" t="s">
        <v>87</v>
      </c>
      <c r="H45" s="115">
        <v>122.65</v>
      </c>
      <c r="I45" s="88">
        <v>91.03</v>
      </c>
      <c r="J45" s="88">
        <v>0</v>
      </c>
      <c r="K45" s="88">
        <v>0</v>
      </c>
      <c r="L45" s="88">
        <v>4.5999999999999996</v>
      </c>
      <c r="M45" s="116">
        <v>0</v>
      </c>
      <c r="N45" s="115">
        <v>0</v>
      </c>
      <c r="O45" s="88">
        <v>0</v>
      </c>
      <c r="P45" s="88">
        <v>0</v>
      </c>
      <c r="Q45" s="88">
        <v>-25</v>
      </c>
      <c r="R45" s="88">
        <v>0</v>
      </c>
      <c r="S45" s="116">
        <v>0</v>
      </c>
      <c r="U45" s="115"/>
      <c r="V45" s="116"/>
      <c r="W45">
        <v>122.65</v>
      </c>
      <c r="X45">
        <v>91.03</v>
      </c>
      <c r="Y45">
        <v>-2</v>
      </c>
      <c r="Z45">
        <v>4.5999999999999996</v>
      </c>
      <c r="AA45">
        <v>-25</v>
      </c>
      <c r="AB45">
        <v>0</v>
      </c>
    </row>
    <row r="46" spans="7:28">
      <c r="G46" t="s">
        <v>88</v>
      </c>
      <c r="H46" s="115">
        <v>122.65</v>
      </c>
      <c r="I46" s="88">
        <v>62.28</v>
      </c>
      <c r="J46" s="88">
        <v>0</v>
      </c>
      <c r="K46" s="88">
        <v>0</v>
      </c>
      <c r="L46" s="88">
        <v>2.97</v>
      </c>
      <c r="M46" s="116">
        <v>0</v>
      </c>
      <c r="N46" s="115">
        <v>0</v>
      </c>
      <c r="O46" s="88">
        <v>0</v>
      </c>
      <c r="P46" s="88">
        <v>0</v>
      </c>
      <c r="Q46" s="88">
        <v>-25</v>
      </c>
      <c r="R46" s="88">
        <v>0</v>
      </c>
      <c r="S46" s="116">
        <v>0</v>
      </c>
      <c r="U46" s="115"/>
      <c r="V46" s="116"/>
      <c r="W46">
        <v>122.65</v>
      </c>
      <c r="X46">
        <v>62.28</v>
      </c>
      <c r="Y46">
        <v>-2</v>
      </c>
      <c r="Z46">
        <v>2.97</v>
      </c>
      <c r="AA46">
        <v>-25</v>
      </c>
      <c r="AB46">
        <v>0</v>
      </c>
    </row>
    <row r="47" spans="7:28">
      <c r="G47" t="s">
        <v>89</v>
      </c>
      <c r="H47" s="115">
        <v>93.89</v>
      </c>
      <c r="I47" s="88">
        <v>43.12</v>
      </c>
      <c r="J47" s="88">
        <v>28.75</v>
      </c>
      <c r="K47" s="88">
        <v>0</v>
      </c>
      <c r="L47" s="88">
        <v>2.4</v>
      </c>
      <c r="M47" s="116">
        <v>0</v>
      </c>
      <c r="N47" s="115">
        <v>0</v>
      </c>
      <c r="O47" s="88">
        <v>0</v>
      </c>
      <c r="P47" s="88">
        <v>0</v>
      </c>
      <c r="Q47" s="88">
        <v>-25</v>
      </c>
      <c r="R47" s="88">
        <v>0</v>
      </c>
      <c r="S47" s="116">
        <v>0</v>
      </c>
      <c r="U47" s="115"/>
      <c r="V47" s="116"/>
      <c r="W47">
        <v>93.89</v>
      </c>
      <c r="X47">
        <v>43.12</v>
      </c>
      <c r="Y47">
        <v>-2</v>
      </c>
      <c r="Z47">
        <v>2.4</v>
      </c>
      <c r="AA47">
        <v>-25</v>
      </c>
      <c r="AB47">
        <v>28.75</v>
      </c>
    </row>
    <row r="48" spans="7:28">
      <c r="G48" t="s">
        <v>90</v>
      </c>
      <c r="H48" s="115">
        <v>78.56</v>
      </c>
      <c r="I48" s="88">
        <v>47.91</v>
      </c>
      <c r="J48" s="88">
        <v>28.75</v>
      </c>
      <c r="K48" s="88">
        <v>0</v>
      </c>
      <c r="L48" s="88">
        <v>1.92</v>
      </c>
      <c r="M48" s="116">
        <v>0</v>
      </c>
      <c r="N48" s="115">
        <v>0</v>
      </c>
      <c r="O48" s="88">
        <v>0</v>
      </c>
      <c r="P48" s="88">
        <v>0</v>
      </c>
      <c r="Q48" s="88">
        <v>-25</v>
      </c>
      <c r="R48" s="88">
        <v>0</v>
      </c>
      <c r="S48" s="116">
        <v>0</v>
      </c>
      <c r="U48" s="115"/>
      <c r="V48" s="116"/>
      <c r="W48">
        <v>78.56</v>
      </c>
      <c r="X48">
        <v>47.91</v>
      </c>
      <c r="Y48">
        <v>-2</v>
      </c>
      <c r="Z48">
        <v>1.92</v>
      </c>
      <c r="AA48">
        <v>-25</v>
      </c>
      <c r="AB48">
        <v>28.75</v>
      </c>
    </row>
    <row r="49" spans="7:28">
      <c r="G49" t="s">
        <v>91</v>
      </c>
      <c r="H49" s="115">
        <v>97.74</v>
      </c>
      <c r="I49" s="88">
        <v>47.91</v>
      </c>
      <c r="J49" s="88">
        <v>28.75</v>
      </c>
      <c r="K49" s="88">
        <v>0</v>
      </c>
      <c r="L49" s="88">
        <v>3.83</v>
      </c>
      <c r="M49" s="116">
        <v>0</v>
      </c>
      <c r="N49" s="115">
        <v>0</v>
      </c>
      <c r="O49" s="88">
        <v>0</v>
      </c>
      <c r="P49" s="88">
        <v>0</v>
      </c>
      <c r="Q49" s="88">
        <v>-20</v>
      </c>
      <c r="R49" s="88">
        <v>0</v>
      </c>
      <c r="S49" s="116">
        <v>0</v>
      </c>
      <c r="U49" s="115"/>
      <c r="V49" s="116"/>
      <c r="W49">
        <v>97.74</v>
      </c>
      <c r="X49">
        <v>47.91</v>
      </c>
      <c r="Y49">
        <v>-2</v>
      </c>
      <c r="Z49">
        <v>3.83</v>
      </c>
      <c r="AA49">
        <v>-20</v>
      </c>
      <c r="AB49">
        <v>28.75</v>
      </c>
    </row>
    <row r="50" spans="7:28">
      <c r="G50" t="s">
        <v>92</v>
      </c>
      <c r="H50" s="115">
        <v>79.540000000000006</v>
      </c>
      <c r="I50" s="88">
        <v>30.66</v>
      </c>
      <c r="J50" s="88">
        <v>0</v>
      </c>
      <c r="K50" s="88">
        <v>0</v>
      </c>
      <c r="L50" s="88">
        <v>3.83</v>
      </c>
      <c r="M50" s="116">
        <v>0</v>
      </c>
      <c r="N50" s="115">
        <v>0</v>
      </c>
      <c r="O50" s="88">
        <v>0</v>
      </c>
      <c r="P50" s="88">
        <v>0</v>
      </c>
      <c r="Q50" s="88">
        <v>-20</v>
      </c>
      <c r="R50" s="88">
        <v>0</v>
      </c>
      <c r="S50" s="116">
        <v>0</v>
      </c>
      <c r="U50" s="115"/>
      <c r="V50" s="116"/>
      <c r="W50">
        <v>79.540000000000006</v>
      </c>
      <c r="X50">
        <v>30.66</v>
      </c>
      <c r="Y50">
        <v>-2</v>
      </c>
      <c r="Z50">
        <v>3.83</v>
      </c>
      <c r="AA50">
        <v>-20</v>
      </c>
      <c r="AB50">
        <v>0</v>
      </c>
    </row>
    <row r="51" spans="7:28">
      <c r="G51" t="s">
        <v>93</v>
      </c>
      <c r="H51" s="115">
        <v>79.53</v>
      </c>
      <c r="I51" s="88">
        <v>28.75</v>
      </c>
      <c r="J51" s="88">
        <v>0</v>
      </c>
      <c r="K51" s="88">
        <v>0</v>
      </c>
      <c r="L51" s="88">
        <v>3.83</v>
      </c>
      <c r="M51" s="116">
        <v>0</v>
      </c>
      <c r="N51" s="115">
        <v>0</v>
      </c>
      <c r="O51" s="88">
        <v>0</v>
      </c>
      <c r="P51" s="88">
        <v>0</v>
      </c>
      <c r="Q51" s="88">
        <v>-10</v>
      </c>
      <c r="R51" s="88">
        <v>0</v>
      </c>
      <c r="S51" s="116">
        <v>0</v>
      </c>
      <c r="U51" s="115"/>
      <c r="V51" s="116"/>
      <c r="W51">
        <v>79.53</v>
      </c>
      <c r="X51">
        <v>28.75</v>
      </c>
      <c r="Y51">
        <v>0</v>
      </c>
      <c r="Z51">
        <v>3.83</v>
      </c>
      <c r="AA51">
        <v>-10</v>
      </c>
      <c r="AB51">
        <v>0</v>
      </c>
    </row>
    <row r="52" spans="7:28">
      <c r="G52" t="s">
        <v>94</v>
      </c>
      <c r="H52" s="115">
        <v>69.95</v>
      </c>
      <c r="I52" s="88">
        <v>28.75</v>
      </c>
      <c r="J52" s="88">
        <v>0</v>
      </c>
      <c r="K52" s="88">
        <v>0</v>
      </c>
      <c r="L52" s="88">
        <v>2.87</v>
      </c>
      <c r="M52" s="116">
        <v>0</v>
      </c>
      <c r="N52" s="115">
        <v>0</v>
      </c>
      <c r="O52" s="88">
        <v>0</v>
      </c>
      <c r="P52" s="88">
        <v>0</v>
      </c>
      <c r="Q52" s="88">
        <v>-10</v>
      </c>
      <c r="R52" s="88">
        <v>0</v>
      </c>
      <c r="S52" s="116">
        <v>0</v>
      </c>
      <c r="U52" s="115"/>
      <c r="V52" s="116"/>
      <c r="W52">
        <v>69.95</v>
      </c>
      <c r="X52">
        <v>28.75</v>
      </c>
      <c r="Y52">
        <v>-2</v>
      </c>
      <c r="Z52">
        <v>2.87</v>
      </c>
      <c r="AA52">
        <v>-10</v>
      </c>
      <c r="AB52">
        <v>0</v>
      </c>
    </row>
    <row r="53" spans="7:28">
      <c r="G53" t="s">
        <v>95</v>
      </c>
      <c r="H53" s="115">
        <v>144.69</v>
      </c>
      <c r="I53" s="88">
        <v>9.58</v>
      </c>
      <c r="J53" s="88">
        <v>0</v>
      </c>
      <c r="K53" s="88">
        <v>0</v>
      </c>
      <c r="L53" s="88">
        <v>2.87</v>
      </c>
      <c r="M53" s="116">
        <v>0</v>
      </c>
      <c r="N53" s="115">
        <v>0</v>
      </c>
      <c r="O53" s="88">
        <v>0</v>
      </c>
      <c r="P53" s="88">
        <v>0</v>
      </c>
      <c r="Q53" s="88">
        <v>-10</v>
      </c>
      <c r="R53" s="88">
        <v>0</v>
      </c>
      <c r="S53" s="116">
        <v>0</v>
      </c>
      <c r="U53" s="115"/>
      <c r="V53" s="116"/>
      <c r="W53">
        <v>144.69</v>
      </c>
      <c r="X53">
        <v>9.58</v>
      </c>
      <c r="Y53">
        <v>-2</v>
      </c>
      <c r="Z53">
        <v>2.87</v>
      </c>
      <c r="AA53">
        <v>-10</v>
      </c>
      <c r="AB53">
        <v>0</v>
      </c>
    </row>
    <row r="54" spans="7:28">
      <c r="G54" t="s">
        <v>96</v>
      </c>
      <c r="H54" s="115">
        <v>148.52000000000001</v>
      </c>
      <c r="I54" s="88">
        <v>19.16</v>
      </c>
      <c r="J54" s="88">
        <v>0</v>
      </c>
      <c r="K54" s="88">
        <v>0</v>
      </c>
      <c r="L54" s="88">
        <v>1.92</v>
      </c>
      <c r="M54" s="116">
        <v>0</v>
      </c>
      <c r="N54" s="115">
        <v>0</v>
      </c>
      <c r="O54" s="88">
        <v>0</v>
      </c>
      <c r="P54" s="88">
        <v>0</v>
      </c>
      <c r="Q54" s="88">
        <v>-10</v>
      </c>
      <c r="R54" s="88">
        <v>0</v>
      </c>
      <c r="S54" s="116">
        <v>0</v>
      </c>
      <c r="U54" s="115"/>
      <c r="V54" s="116"/>
      <c r="W54">
        <v>148.52000000000001</v>
      </c>
      <c r="X54">
        <v>19.16</v>
      </c>
      <c r="Y54">
        <v>-2</v>
      </c>
      <c r="Z54">
        <v>1.92</v>
      </c>
      <c r="AA54">
        <v>-10</v>
      </c>
      <c r="AB54">
        <v>0</v>
      </c>
    </row>
    <row r="55" spans="7:28">
      <c r="G55" t="s">
        <v>97</v>
      </c>
      <c r="H55" s="115">
        <v>204.09</v>
      </c>
      <c r="I55" s="88">
        <v>23.96</v>
      </c>
      <c r="J55" s="88">
        <v>0</v>
      </c>
      <c r="K55" s="88">
        <v>0</v>
      </c>
      <c r="L55" s="88">
        <v>1.92</v>
      </c>
      <c r="M55" s="116">
        <v>0</v>
      </c>
      <c r="N55" s="115">
        <v>0</v>
      </c>
      <c r="O55" s="88">
        <v>0</v>
      </c>
      <c r="P55" s="88">
        <v>0</v>
      </c>
      <c r="Q55" s="88">
        <v>-15</v>
      </c>
      <c r="R55" s="88">
        <v>0</v>
      </c>
      <c r="S55" s="116">
        <v>0</v>
      </c>
      <c r="U55" s="115"/>
      <c r="V55" s="116"/>
      <c r="W55">
        <v>204.09</v>
      </c>
      <c r="X55">
        <v>23.96</v>
      </c>
      <c r="Y55">
        <v>-2</v>
      </c>
      <c r="Z55">
        <v>1.92</v>
      </c>
      <c r="AA55">
        <v>-15</v>
      </c>
      <c r="AB55">
        <v>0</v>
      </c>
    </row>
    <row r="56" spans="7:28">
      <c r="G56" t="s">
        <v>98</v>
      </c>
      <c r="H56" s="115">
        <v>200.26</v>
      </c>
      <c r="I56" s="88">
        <v>0</v>
      </c>
      <c r="J56" s="88">
        <v>0</v>
      </c>
      <c r="K56" s="88">
        <v>0</v>
      </c>
      <c r="L56" s="88">
        <v>0.96</v>
      </c>
      <c r="M56" s="116">
        <v>0</v>
      </c>
      <c r="N56" s="115">
        <v>0</v>
      </c>
      <c r="O56" s="88">
        <v>0</v>
      </c>
      <c r="P56" s="88">
        <v>0</v>
      </c>
      <c r="Q56" s="88">
        <v>-15</v>
      </c>
      <c r="R56" s="88">
        <v>0</v>
      </c>
      <c r="S56" s="116">
        <v>0</v>
      </c>
      <c r="U56" s="115"/>
      <c r="V56" s="116"/>
      <c r="W56">
        <v>200.26</v>
      </c>
      <c r="X56">
        <v>0</v>
      </c>
      <c r="Y56">
        <v>-2</v>
      </c>
      <c r="Z56">
        <v>0.96</v>
      </c>
      <c r="AA56">
        <v>-15</v>
      </c>
      <c r="AB56">
        <v>0</v>
      </c>
    </row>
    <row r="57" spans="7:28">
      <c r="G57" t="s">
        <v>99</v>
      </c>
      <c r="H57" s="115">
        <v>229.02</v>
      </c>
      <c r="I57" s="88">
        <v>19.16</v>
      </c>
      <c r="J57" s="88">
        <v>67.069999999999993</v>
      </c>
      <c r="K57" s="88">
        <v>0</v>
      </c>
      <c r="L57" s="88">
        <v>0.96</v>
      </c>
      <c r="M57" s="116">
        <v>0</v>
      </c>
      <c r="N57" s="115">
        <v>0</v>
      </c>
      <c r="O57" s="88">
        <v>0</v>
      </c>
      <c r="P57" s="88">
        <v>0</v>
      </c>
      <c r="Q57" s="88">
        <v>-15</v>
      </c>
      <c r="R57" s="88">
        <v>0</v>
      </c>
      <c r="S57" s="116">
        <v>0</v>
      </c>
      <c r="U57" s="115"/>
      <c r="V57" s="116"/>
      <c r="W57">
        <v>229.02</v>
      </c>
      <c r="X57">
        <v>19.16</v>
      </c>
      <c r="Y57">
        <v>0</v>
      </c>
      <c r="Z57">
        <v>0.96</v>
      </c>
      <c r="AA57">
        <v>-15</v>
      </c>
      <c r="AB57">
        <v>67.069999999999993</v>
      </c>
    </row>
    <row r="58" spans="7:28">
      <c r="G58" t="s">
        <v>100</v>
      </c>
      <c r="H58" s="115">
        <v>224.22</v>
      </c>
      <c r="I58" s="88">
        <v>9.58</v>
      </c>
      <c r="J58" s="88">
        <v>67.069999999999993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-15</v>
      </c>
      <c r="R58" s="88">
        <v>0</v>
      </c>
      <c r="S58" s="116">
        <v>0</v>
      </c>
      <c r="U58" s="115"/>
      <c r="V58" s="116"/>
      <c r="W58">
        <v>224.22</v>
      </c>
      <c r="X58">
        <v>9.58</v>
      </c>
      <c r="Y58">
        <v>0</v>
      </c>
      <c r="Z58">
        <v>0</v>
      </c>
      <c r="AA58">
        <v>-15</v>
      </c>
      <c r="AB58">
        <v>67.069999999999993</v>
      </c>
    </row>
    <row r="59" spans="7:28">
      <c r="G59" t="s">
        <v>101</v>
      </c>
      <c r="H59" s="115">
        <v>176.31</v>
      </c>
      <c r="I59" s="88">
        <v>76.66</v>
      </c>
      <c r="J59" s="88">
        <v>153.31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-15</v>
      </c>
      <c r="R59" s="88">
        <v>0</v>
      </c>
      <c r="S59" s="116">
        <v>0</v>
      </c>
      <c r="U59" s="115"/>
      <c r="V59" s="116"/>
      <c r="W59">
        <v>176.31</v>
      </c>
      <c r="X59">
        <v>76.66</v>
      </c>
      <c r="Y59">
        <v>0</v>
      </c>
      <c r="Z59">
        <v>0</v>
      </c>
      <c r="AA59">
        <v>-15</v>
      </c>
      <c r="AB59">
        <v>153.31</v>
      </c>
    </row>
    <row r="60" spans="7:28">
      <c r="G60" t="s">
        <v>102</v>
      </c>
      <c r="H60" s="115">
        <v>145.65</v>
      </c>
      <c r="I60" s="88">
        <v>57.49</v>
      </c>
      <c r="J60" s="88">
        <v>143.72999999999999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-15</v>
      </c>
      <c r="R60" s="88">
        <v>-1</v>
      </c>
      <c r="S60" s="116">
        <v>0</v>
      </c>
      <c r="U60" s="115"/>
      <c r="V60" s="116"/>
      <c r="W60">
        <v>145.65</v>
      </c>
      <c r="X60">
        <v>57.49</v>
      </c>
      <c r="Y60">
        <v>0</v>
      </c>
      <c r="Z60">
        <v>-1</v>
      </c>
      <c r="AA60">
        <v>-15</v>
      </c>
      <c r="AB60">
        <v>143.72999999999999</v>
      </c>
    </row>
    <row r="61" spans="7:28">
      <c r="G61" t="s">
        <v>103</v>
      </c>
      <c r="H61" s="115">
        <v>18.21</v>
      </c>
      <c r="I61" s="88">
        <v>38.33</v>
      </c>
      <c r="J61" s="88">
        <v>143.72</v>
      </c>
      <c r="K61" s="88">
        <v>0</v>
      </c>
      <c r="L61" s="88">
        <v>1.92</v>
      </c>
      <c r="M61" s="116">
        <v>0</v>
      </c>
      <c r="N61" s="115">
        <v>0</v>
      </c>
      <c r="O61" s="88">
        <v>0</v>
      </c>
      <c r="P61" s="88">
        <v>0</v>
      </c>
      <c r="Q61" s="88">
        <v>-15</v>
      </c>
      <c r="R61" s="88">
        <v>0</v>
      </c>
      <c r="S61" s="116">
        <v>0</v>
      </c>
      <c r="U61" s="115"/>
      <c r="V61" s="116"/>
      <c r="W61">
        <v>18.21</v>
      </c>
      <c r="X61">
        <v>38.33</v>
      </c>
      <c r="Y61">
        <v>0</v>
      </c>
      <c r="Z61">
        <v>1.92</v>
      </c>
      <c r="AA61">
        <v>-15</v>
      </c>
      <c r="AB61">
        <v>143.72</v>
      </c>
    </row>
    <row r="62" spans="7:28">
      <c r="G62" t="s">
        <v>104</v>
      </c>
      <c r="H62" s="115">
        <v>0</v>
      </c>
      <c r="I62" s="88">
        <v>28.75</v>
      </c>
      <c r="J62" s="88">
        <v>95.81</v>
      </c>
      <c r="K62" s="88">
        <v>0</v>
      </c>
      <c r="L62" s="88">
        <v>1.92</v>
      </c>
      <c r="M62" s="116">
        <v>0</v>
      </c>
      <c r="N62" s="115">
        <v>0</v>
      </c>
      <c r="O62" s="88">
        <v>0</v>
      </c>
      <c r="P62" s="88">
        <v>0</v>
      </c>
      <c r="Q62" s="88">
        <v>-15</v>
      </c>
      <c r="R62" s="88">
        <v>0</v>
      </c>
      <c r="S62" s="116">
        <v>0</v>
      </c>
      <c r="U62" s="115"/>
      <c r="V62" s="116"/>
      <c r="W62">
        <v>0</v>
      </c>
      <c r="X62">
        <v>28.75</v>
      </c>
      <c r="Y62">
        <v>0</v>
      </c>
      <c r="Z62">
        <v>1.92</v>
      </c>
      <c r="AA62">
        <v>-15</v>
      </c>
      <c r="AB62">
        <v>95.81</v>
      </c>
    </row>
    <row r="63" spans="7:28">
      <c r="G63" t="s">
        <v>105</v>
      </c>
      <c r="H63" s="115">
        <v>0</v>
      </c>
      <c r="I63" s="88">
        <v>0</v>
      </c>
      <c r="J63" s="88">
        <v>124.57</v>
      </c>
      <c r="K63" s="88">
        <v>0</v>
      </c>
      <c r="L63" s="88">
        <v>0</v>
      </c>
      <c r="M63" s="116">
        <v>0</v>
      </c>
      <c r="N63" s="115">
        <v>-96</v>
      </c>
      <c r="O63" s="88">
        <v>-20</v>
      </c>
      <c r="P63" s="88">
        <v>0</v>
      </c>
      <c r="Q63" s="88">
        <v>-15</v>
      </c>
      <c r="R63" s="88">
        <v>0</v>
      </c>
      <c r="S63" s="116">
        <v>0</v>
      </c>
      <c r="U63" s="115"/>
      <c r="V63" s="116"/>
      <c r="W63">
        <v>-96</v>
      </c>
      <c r="X63">
        <v>-20</v>
      </c>
      <c r="Y63">
        <v>0</v>
      </c>
      <c r="Z63">
        <v>0</v>
      </c>
      <c r="AA63">
        <v>-15</v>
      </c>
      <c r="AB63">
        <v>124.57</v>
      </c>
    </row>
    <row r="64" spans="7:28">
      <c r="G64" t="s">
        <v>106</v>
      </c>
      <c r="H64" s="115">
        <v>0</v>
      </c>
      <c r="I64" s="88">
        <v>0</v>
      </c>
      <c r="J64" s="88">
        <v>122.65</v>
      </c>
      <c r="K64" s="88">
        <v>0</v>
      </c>
      <c r="L64" s="88">
        <v>0</v>
      </c>
      <c r="M64" s="116">
        <v>0</v>
      </c>
      <c r="N64" s="115">
        <v>-96</v>
      </c>
      <c r="O64" s="88">
        <v>-20</v>
      </c>
      <c r="P64" s="88">
        <v>0</v>
      </c>
      <c r="Q64" s="88">
        <v>-15</v>
      </c>
      <c r="R64" s="88">
        <v>0</v>
      </c>
      <c r="S64" s="116">
        <v>0</v>
      </c>
      <c r="U64" s="115"/>
      <c r="V64" s="116"/>
      <c r="W64">
        <v>-96</v>
      </c>
      <c r="X64">
        <v>-20</v>
      </c>
      <c r="Y64">
        <v>0</v>
      </c>
      <c r="Z64">
        <v>0</v>
      </c>
      <c r="AA64">
        <v>-15</v>
      </c>
      <c r="AB64">
        <v>122.65</v>
      </c>
    </row>
    <row r="65" spans="7:28">
      <c r="G65" t="s">
        <v>107</v>
      </c>
      <c r="H65" s="115">
        <v>0</v>
      </c>
      <c r="I65" s="88">
        <v>0</v>
      </c>
      <c r="J65" s="88">
        <v>23.95</v>
      </c>
      <c r="K65" s="88">
        <v>0</v>
      </c>
      <c r="L65" s="88">
        <v>0.96</v>
      </c>
      <c r="M65" s="116">
        <v>0</v>
      </c>
      <c r="N65" s="115">
        <v>-23</v>
      </c>
      <c r="O65" s="88">
        <v>0</v>
      </c>
      <c r="P65" s="88">
        <v>0</v>
      </c>
      <c r="Q65" s="88">
        <v>-15</v>
      </c>
      <c r="R65" s="88">
        <v>0</v>
      </c>
      <c r="S65" s="116">
        <v>0</v>
      </c>
      <c r="U65" s="115"/>
      <c r="V65" s="116"/>
      <c r="W65">
        <v>-23</v>
      </c>
      <c r="X65">
        <v>0</v>
      </c>
      <c r="Y65">
        <v>-2</v>
      </c>
      <c r="Z65">
        <v>0.96</v>
      </c>
      <c r="AA65">
        <v>-15</v>
      </c>
      <c r="AB65">
        <v>23.95</v>
      </c>
    </row>
    <row r="66" spans="7:28">
      <c r="G66" t="s">
        <v>108</v>
      </c>
      <c r="H66" s="115">
        <v>0</v>
      </c>
      <c r="I66" s="88">
        <v>0</v>
      </c>
      <c r="J66" s="88">
        <v>23.95</v>
      </c>
      <c r="K66" s="88">
        <v>0</v>
      </c>
      <c r="L66" s="88">
        <v>0.96</v>
      </c>
      <c r="M66" s="116">
        <v>0</v>
      </c>
      <c r="N66" s="115">
        <v>0</v>
      </c>
      <c r="O66" s="88">
        <v>0</v>
      </c>
      <c r="P66" s="88">
        <v>0</v>
      </c>
      <c r="Q66" s="88">
        <v>-15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-2</v>
      </c>
      <c r="Z66">
        <v>0.96</v>
      </c>
      <c r="AA66">
        <v>-15</v>
      </c>
      <c r="AB66">
        <v>23.95</v>
      </c>
    </row>
    <row r="67" spans="7:28">
      <c r="G67" t="s">
        <v>109</v>
      </c>
      <c r="H67" s="115">
        <v>81.44</v>
      </c>
      <c r="I67" s="88">
        <v>38.33</v>
      </c>
      <c r="J67" s="88">
        <v>0</v>
      </c>
      <c r="K67" s="88">
        <v>0</v>
      </c>
      <c r="L67" s="88">
        <v>1.92</v>
      </c>
      <c r="M67" s="116">
        <v>0</v>
      </c>
      <c r="N67" s="115">
        <v>0</v>
      </c>
      <c r="O67" s="88">
        <v>0</v>
      </c>
      <c r="P67" s="88">
        <v>-5</v>
      </c>
      <c r="Q67" s="88">
        <v>-15</v>
      </c>
      <c r="R67" s="88">
        <v>0</v>
      </c>
      <c r="S67" s="116">
        <v>0</v>
      </c>
      <c r="U67" s="115"/>
      <c r="V67" s="116"/>
      <c r="W67">
        <v>81.44</v>
      </c>
      <c r="X67">
        <v>38.33</v>
      </c>
      <c r="Y67">
        <v>0</v>
      </c>
      <c r="Z67">
        <v>1.92</v>
      </c>
      <c r="AA67">
        <v>-15</v>
      </c>
      <c r="AB67">
        <v>-5</v>
      </c>
    </row>
    <row r="68" spans="7:28">
      <c r="G68" t="s">
        <v>110</v>
      </c>
      <c r="H68" s="115">
        <v>82.4</v>
      </c>
      <c r="I68" s="88">
        <v>28.75</v>
      </c>
      <c r="J68" s="88">
        <v>0</v>
      </c>
      <c r="K68" s="88">
        <v>0</v>
      </c>
      <c r="L68" s="88">
        <v>1.92</v>
      </c>
      <c r="M68" s="116">
        <v>0</v>
      </c>
      <c r="N68" s="115">
        <v>0</v>
      </c>
      <c r="O68" s="88">
        <v>0</v>
      </c>
      <c r="P68" s="88">
        <v>-15</v>
      </c>
      <c r="Q68" s="88">
        <v>-15</v>
      </c>
      <c r="R68" s="88">
        <v>0</v>
      </c>
      <c r="S68" s="116">
        <v>0</v>
      </c>
      <c r="U68" s="115"/>
      <c r="V68" s="116"/>
      <c r="W68">
        <v>82.4</v>
      </c>
      <c r="X68">
        <v>28.75</v>
      </c>
      <c r="Y68">
        <v>0</v>
      </c>
      <c r="Z68">
        <v>1.92</v>
      </c>
      <c r="AA68">
        <v>-15</v>
      </c>
      <c r="AB68">
        <v>-15</v>
      </c>
    </row>
    <row r="69" spans="7:28">
      <c r="G69" t="s">
        <v>111</v>
      </c>
      <c r="H69" s="115">
        <v>119.77</v>
      </c>
      <c r="I69" s="88">
        <v>47.91</v>
      </c>
      <c r="J69" s="88">
        <v>28.75</v>
      </c>
      <c r="K69" s="88">
        <v>0</v>
      </c>
      <c r="L69" s="88">
        <v>3.83</v>
      </c>
      <c r="M69" s="116">
        <v>0</v>
      </c>
      <c r="N69" s="115">
        <v>0</v>
      </c>
      <c r="O69" s="88">
        <v>0</v>
      </c>
      <c r="P69" s="88">
        <v>0</v>
      </c>
      <c r="Q69" s="88">
        <v>-15</v>
      </c>
      <c r="R69" s="88">
        <v>0</v>
      </c>
      <c r="S69" s="116">
        <v>0</v>
      </c>
      <c r="U69" s="115"/>
      <c r="V69" s="116"/>
      <c r="W69">
        <v>119.77</v>
      </c>
      <c r="X69">
        <v>47.91</v>
      </c>
      <c r="Y69">
        <v>0</v>
      </c>
      <c r="Z69">
        <v>3.83</v>
      </c>
      <c r="AA69">
        <v>-15</v>
      </c>
      <c r="AB69">
        <v>28.75</v>
      </c>
    </row>
    <row r="70" spans="7:28">
      <c r="G70" t="s">
        <v>112</v>
      </c>
      <c r="H70" s="115">
        <v>130.31</v>
      </c>
      <c r="I70" s="88">
        <v>71.87</v>
      </c>
      <c r="J70" s="88">
        <v>28.75</v>
      </c>
      <c r="K70" s="88">
        <v>0</v>
      </c>
      <c r="L70" s="88">
        <v>3.83</v>
      </c>
      <c r="M70" s="116">
        <v>0</v>
      </c>
      <c r="N70" s="115">
        <v>0</v>
      </c>
      <c r="O70" s="88">
        <v>0</v>
      </c>
      <c r="P70" s="88">
        <v>0</v>
      </c>
      <c r="Q70" s="88">
        <v>-15</v>
      </c>
      <c r="R70" s="88">
        <v>0</v>
      </c>
      <c r="S70" s="116">
        <v>0</v>
      </c>
      <c r="U70" s="115"/>
      <c r="V70" s="116"/>
      <c r="W70">
        <v>130.31</v>
      </c>
      <c r="X70">
        <v>71.87</v>
      </c>
      <c r="Y70">
        <v>0</v>
      </c>
      <c r="Z70">
        <v>3.83</v>
      </c>
      <c r="AA70">
        <v>-15</v>
      </c>
      <c r="AB70">
        <v>28.75</v>
      </c>
    </row>
    <row r="71" spans="7:28">
      <c r="G71" t="s">
        <v>113</v>
      </c>
      <c r="H71" s="115">
        <v>162.88999999999999</v>
      </c>
      <c r="I71" s="88">
        <v>95.82</v>
      </c>
      <c r="J71" s="88">
        <v>28.75</v>
      </c>
      <c r="K71" s="88">
        <v>0</v>
      </c>
      <c r="L71" s="88">
        <v>5.75</v>
      </c>
      <c r="M71" s="116">
        <v>0</v>
      </c>
      <c r="N71" s="115">
        <v>0</v>
      </c>
      <c r="O71" s="88">
        <v>0</v>
      </c>
      <c r="P71" s="88">
        <v>0</v>
      </c>
      <c r="Q71" s="88">
        <v>-20</v>
      </c>
      <c r="R71" s="88">
        <v>0</v>
      </c>
      <c r="S71" s="116">
        <v>0</v>
      </c>
      <c r="U71" s="115"/>
      <c r="V71" s="116"/>
      <c r="W71">
        <v>162.88999999999999</v>
      </c>
      <c r="X71">
        <v>95.82</v>
      </c>
      <c r="Y71">
        <v>0</v>
      </c>
      <c r="Z71">
        <v>5.75</v>
      </c>
      <c r="AA71">
        <v>-20</v>
      </c>
      <c r="AB71">
        <v>28.75</v>
      </c>
    </row>
    <row r="72" spans="7:28">
      <c r="G72" t="s">
        <v>114</v>
      </c>
      <c r="H72" s="115">
        <v>160.02000000000001</v>
      </c>
      <c r="I72" s="88">
        <v>67.069999999999993</v>
      </c>
      <c r="J72" s="88">
        <v>28.75</v>
      </c>
      <c r="K72" s="88">
        <v>0</v>
      </c>
      <c r="L72" s="88">
        <v>5.75</v>
      </c>
      <c r="M72" s="116">
        <v>0</v>
      </c>
      <c r="N72" s="115">
        <v>0</v>
      </c>
      <c r="O72" s="88">
        <v>0</v>
      </c>
      <c r="P72" s="88">
        <v>0</v>
      </c>
      <c r="Q72" s="88">
        <v>-20</v>
      </c>
      <c r="R72" s="88">
        <v>0</v>
      </c>
      <c r="S72" s="116">
        <v>0</v>
      </c>
      <c r="U72" s="115"/>
      <c r="V72" s="116"/>
      <c r="W72">
        <v>160.02000000000001</v>
      </c>
      <c r="X72">
        <v>67.069999999999993</v>
      </c>
      <c r="Y72">
        <v>0</v>
      </c>
      <c r="Z72">
        <v>5.75</v>
      </c>
      <c r="AA72">
        <v>-20</v>
      </c>
      <c r="AB72">
        <v>28.75</v>
      </c>
    </row>
    <row r="73" spans="7:28">
      <c r="G73" t="s">
        <v>115</v>
      </c>
      <c r="H73" s="115">
        <v>137.97999999999999</v>
      </c>
      <c r="I73" s="88">
        <v>57.49</v>
      </c>
      <c r="J73" s="88">
        <v>119.78</v>
      </c>
      <c r="K73" s="88">
        <v>0</v>
      </c>
      <c r="L73" s="88">
        <v>5.75</v>
      </c>
      <c r="M73" s="116">
        <v>0</v>
      </c>
      <c r="N73" s="115">
        <v>0</v>
      </c>
      <c r="O73" s="88">
        <v>0</v>
      </c>
      <c r="P73" s="88">
        <v>0</v>
      </c>
      <c r="Q73" s="88">
        <v>-20</v>
      </c>
      <c r="R73" s="88">
        <v>0</v>
      </c>
      <c r="S73" s="116">
        <v>0</v>
      </c>
      <c r="U73" s="115"/>
      <c r="V73" s="116"/>
      <c r="W73">
        <v>137.97999999999999</v>
      </c>
      <c r="X73">
        <v>57.49</v>
      </c>
      <c r="Y73">
        <v>0</v>
      </c>
      <c r="Z73">
        <v>5.75</v>
      </c>
      <c r="AA73">
        <v>-20</v>
      </c>
      <c r="AB73">
        <v>119.78</v>
      </c>
    </row>
    <row r="74" spans="7:28">
      <c r="G74" t="s">
        <v>116</v>
      </c>
      <c r="H74" s="115">
        <v>143.72</v>
      </c>
      <c r="I74" s="88">
        <v>38.33</v>
      </c>
      <c r="J74" s="88">
        <v>134.15</v>
      </c>
      <c r="K74" s="88">
        <v>0</v>
      </c>
      <c r="L74" s="88">
        <v>6.71</v>
      </c>
      <c r="M74" s="116">
        <v>0</v>
      </c>
      <c r="N74" s="115">
        <v>0</v>
      </c>
      <c r="O74" s="88">
        <v>0</v>
      </c>
      <c r="P74" s="88">
        <v>0</v>
      </c>
      <c r="Q74" s="88">
        <v>-20</v>
      </c>
      <c r="R74" s="88">
        <v>0</v>
      </c>
      <c r="S74" s="116">
        <v>0</v>
      </c>
      <c r="U74" s="115"/>
      <c r="V74" s="116"/>
      <c r="W74">
        <v>143.72</v>
      </c>
      <c r="X74">
        <v>38.33</v>
      </c>
      <c r="Y74">
        <v>0</v>
      </c>
      <c r="Z74">
        <v>6.71</v>
      </c>
      <c r="AA74">
        <v>-20</v>
      </c>
      <c r="AB74">
        <v>134.15</v>
      </c>
    </row>
    <row r="75" spans="7:28">
      <c r="G75" t="s">
        <v>117</v>
      </c>
      <c r="H75" s="115">
        <v>82.41</v>
      </c>
      <c r="I75" s="88">
        <v>57.49</v>
      </c>
      <c r="J75" s="88">
        <v>95.81</v>
      </c>
      <c r="K75" s="88">
        <v>0</v>
      </c>
      <c r="L75" s="88">
        <v>7.67</v>
      </c>
      <c r="M75" s="116">
        <v>0</v>
      </c>
      <c r="N75" s="115">
        <v>0</v>
      </c>
      <c r="O75" s="88">
        <v>0</v>
      </c>
      <c r="P75" s="88">
        <v>0</v>
      </c>
      <c r="Q75" s="88">
        <v>-15</v>
      </c>
      <c r="R75" s="88">
        <v>0</v>
      </c>
      <c r="S75" s="116">
        <v>0</v>
      </c>
      <c r="U75" s="115"/>
      <c r="V75" s="116"/>
      <c r="W75">
        <v>82.41</v>
      </c>
      <c r="X75">
        <v>57.49</v>
      </c>
      <c r="Y75">
        <v>-0.03</v>
      </c>
      <c r="Z75">
        <v>7.67</v>
      </c>
      <c r="AA75">
        <v>-15</v>
      </c>
      <c r="AB75">
        <v>95.81</v>
      </c>
    </row>
    <row r="76" spans="7:28">
      <c r="G76" t="s">
        <v>118</v>
      </c>
      <c r="H76" s="115">
        <v>51.74</v>
      </c>
      <c r="I76" s="88">
        <v>57.49</v>
      </c>
      <c r="J76" s="88">
        <v>105.41</v>
      </c>
      <c r="K76" s="88">
        <v>0</v>
      </c>
      <c r="L76" s="88">
        <v>8.6199999999999992</v>
      </c>
      <c r="M76" s="116">
        <v>0</v>
      </c>
      <c r="N76" s="115">
        <v>0</v>
      </c>
      <c r="O76" s="88">
        <v>0</v>
      </c>
      <c r="P76" s="88">
        <v>0</v>
      </c>
      <c r="Q76" s="88">
        <v>-15</v>
      </c>
      <c r="R76" s="88">
        <v>0</v>
      </c>
      <c r="S76" s="116">
        <v>0</v>
      </c>
      <c r="U76" s="115"/>
      <c r="V76" s="116"/>
      <c r="W76">
        <v>51.74</v>
      </c>
      <c r="X76">
        <v>57.49</v>
      </c>
      <c r="Y76">
        <v>-0.48</v>
      </c>
      <c r="Z76">
        <v>8.6199999999999992</v>
      </c>
      <c r="AA76">
        <v>-15</v>
      </c>
      <c r="AB76">
        <v>105.41</v>
      </c>
    </row>
    <row r="77" spans="7:28">
      <c r="G77" t="s">
        <v>119</v>
      </c>
      <c r="H77" s="115">
        <v>82.41</v>
      </c>
      <c r="I77" s="88">
        <v>68.03</v>
      </c>
      <c r="J77" s="88">
        <v>143.72999999999999</v>
      </c>
      <c r="K77" s="88">
        <v>0</v>
      </c>
      <c r="L77" s="88">
        <v>8.6199999999999992</v>
      </c>
      <c r="M77" s="116">
        <v>0</v>
      </c>
      <c r="N77" s="115">
        <v>0</v>
      </c>
      <c r="O77" s="88">
        <v>0</v>
      </c>
      <c r="P77" s="88">
        <v>0</v>
      </c>
      <c r="Q77" s="88">
        <v>-15</v>
      </c>
      <c r="R77" s="88">
        <v>0</v>
      </c>
      <c r="S77" s="116">
        <v>0</v>
      </c>
      <c r="U77" s="115"/>
      <c r="V77" s="116"/>
      <c r="W77">
        <v>82.41</v>
      </c>
      <c r="X77">
        <v>68.03</v>
      </c>
      <c r="Y77">
        <v>-2</v>
      </c>
      <c r="Z77">
        <v>8.6199999999999992</v>
      </c>
      <c r="AA77">
        <v>-15</v>
      </c>
      <c r="AB77">
        <v>143.72999999999999</v>
      </c>
    </row>
    <row r="78" spans="7:28">
      <c r="G78" t="s">
        <v>120</v>
      </c>
      <c r="H78" s="115">
        <v>76.66</v>
      </c>
      <c r="I78" s="88">
        <v>50.78</v>
      </c>
      <c r="J78" s="88">
        <v>143.72999999999999</v>
      </c>
      <c r="K78" s="88">
        <v>0</v>
      </c>
      <c r="L78" s="88">
        <v>8.6199999999999992</v>
      </c>
      <c r="M78" s="116">
        <v>0</v>
      </c>
      <c r="N78" s="115">
        <v>0</v>
      </c>
      <c r="O78" s="88">
        <v>0</v>
      </c>
      <c r="P78" s="88">
        <v>0</v>
      </c>
      <c r="Q78" s="88">
        <v>-15</v>
      </c>
      <c r="R78" s="88">
        <v>0</v>
      </c>
      <c r="S78" s="116">
        <v>0</v>
      </c>
      <c r="U78" s="115"/>
      <c r="V78" s="116"/>
      <c r="W78">
        <v>76.66</v>
      </c>
      <c r="X78">
        <v>50.78</v>
      </c>
      <c r="Y78">
        <v>-2</v>
      </c>
      <c r="Z78">
        <v>8.6199999999999992</v>
      </c>
      <c r="AA78">
        <v>-15</v>
      </c>
      <c r="AB78">
        <v>143.72999999999999</v>
      </c>
    </row>
    <row r="79" spans="7:28">
      <c r="G79" t="s">
        <v>121</v>
      </c>
      <c r="H79" s="115">
        <v>0</v>
      </c>
      <c r="I79" s="88">
        <v>16.29</v>
      </c>
      <c r="J79" s="88">
        <v>162.9</v>
      </c>
      <c r="K79" s="88">
        <v>0</v>
      </c>
      <c r="L79" s="88">
        <v>8.6199999999999992</v>
      </c>
      <c r="M79" s="116">
        <v>0</v>
      </c>
      <c r="N79" s="115">
        <v>-12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-12</v>
      </c>
      <c r="X79">
        <v>16.29</v>
      </c>
      <c r="Y79">
        <v>-2</v>
      </c>
      <c r="Z79">
        <v>8.6199999999999992</v>
      </c>
      <c r="AA79">
        <v>0</v>
      </c>
      <c r="AB79">
        <v>162.9</v>
      </c>
    </row>
    <row r="80" spans="7:28">
      <c r="G80" t="s">
        <v>122</v>
      </c>
      <c r="H80" s="115">
        <v>23</v>
      </c>
      <c r="I80" s="88">
        <v>21.08</v>
      </c>
      <c r="J80" s="88">
        <v>162.88999999999999</v>
      </c>
      <c r="K80" s="88">
        <v>0</v>
      </c>
      <c r="L80" s="88">
        <v>9.58</v>
      </c>
      <c r="M80" s="116">
        <v>0</v>
      </c>
      <c r="N80" s="115">
        <v>0</v>
      </c>
      <c r="O80" s="88">
        <v>0</v>
      </c>
      <c r="P80" s="88">
        <v>0</v>
      </c>
      <c r="Q80" s="88">
        <v>-10</v>
      </c>
      <c r="R80" s="88">
        <v>0</v>
      </c>
      <c r="S80" s="116">
        <v>0</v>
      </c>
      <c r="U80" s="115"/>
      <c r="V80" s="116"/>
      <c r="W80">
        <v>23</v>
      </c>
      <c r="X80">
        <v>21.08</v>
      </c>
      <c r="Y80">
        <v>-2</v>
      </c>
      <c r="Z80">
        <v>9.58</v>
      </c>
      <c r="AA80">
        <v>-10</v>
      </c>
      <c r="AB80">
        <v>162.88999999999999</v>
      </c>
    </row>
    <row r="81" spans="7:28">
      <c r="G81" t="s">
        <v>123</v>
      </c>
      <c r="H81" s="115">
        <v>85.28</v>
      </c>
      <c r="I81" s="88">
        <v>39.29</v>
      </c>
      <c r="J81" s="88">
        <v>124.56</v>
      </c>
      <c r="K81" s="88">
        <v>0</v>
      </c>
      <c r="L81" s="88">
        <v>9.58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85.28</v>
      </c>
      <c r="X81">
        <v>39.29</v>
      </c>
      <c r="Y81">
        <v>-2</v>
      </c>
      <c r="Z81">
        <v>9.58</v>
      </c>
      <c r="AA81">
        <v>0</v>
      </c>
      <c r="AB81">
        <v>124.56</v>
      </c>
    </row>
    <row r="82" spans="7:28">
      <c r="G82" t="s">
        <v>124</v>
      </c>
      <c r="H82" s="115">
        <v>88.15</v>
      </c>
      <c r="I82" s="88">
        <v>23.96</v>
      </c>
      <c r="J82" s="88">
        <v>124.57</v>
      </c>
      <c r="K82" s="88">
        <v>0</v>
      </c>
      <c r="L82" s="88">
        <v>8.6199999999999992</v>
      </c>
      <c r="M82" s="116">
        <v>0</v>
      </c>
      <c r="N82" s="115">
        <v>0</v>
      </c>
      <c r="O82" s="88">
        <v>0</v>
      </c>
      <c r="P82" s="88">
        <v>0</v>
      </c>
      <c r="Q82" s="88">
        <v>-10</v>
      </c>
      <c r="R82" s="88">
        <v>0</v>
      </c>
      <c r="S82" s="116">
        <v>0</v>
      </c>
      <c r="U82" s="115"/>
      <c r="V82" s="116"/>
      <c r="W82">
        <v>88.15</v>
      </c>
      <c r="X82">
        <v>23.96</v>
      </c>
      <c r="Y82">
        <v>0</v>
      </c>
      <c r="Z82">
        <v>8.6199999999999992</v>
      </c>
      <c r="AA82">
        <v>-10</v>
      </c>
      <c r="AB82">
        <v>124.57</v>
      </c>
    </row>
    <row r="83" spans="7:28">
      <c r="G83" t="s">
        <v>125</v>
      </c>
      <c r="H83" s="115">
        <v>115.94</v>
      </c>
      <c r="I83" s="88">
        <v>33.54</v>
      </c>
      <c r="J83" s="88">
        <v>86.24</v>
      </c>
      <c r="K83" s="88">
        <v>0</v>
      </c>
      <c r="L83" s="88">
        <v>10.06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115.94</v>
      </c>
      <c r="X83">
        <v>33.54</v>
      </c>
      <c r="Y83">
        <v>0</v>
      </c>
      <c r="Z83">
        <v>10.06</v>
      </c>
      <c r="AA83">
        <v>0</v>
      </c>
      <c r="AB83">
        <v>86.24</v>
      </c>
    </row>
    <row r="84" spans="7:28">
      <c r="G84" t="s">
        <v>126</v>
      </c>
      <c r="H84" s="115">
        <v>112.11</v>
      </c>
      <c r="I84" s="88">
        <v>10.54</v>
      </c>
      <c r="J84" s="88">
        <v>91.03</v>
      </c>
      <c r="K84" s="88">
        <v>0</v>
      </c>
      <c r="L84" s="88">
        <v>10.06</v>
      </c>
      <c r="M84" s="116">
        <v>0</v>
      </c>
      <c r="N84" s="115">
        <v>0</v>
      </c>
      <c r="O84" s="88">
        <v>0</v>
      </c>
      <c r="P84" s="88">
        <v>0</v>
      </c>
      <c r="Q84" s="88">
        <v>-10</v>
      </c>
      <c r="R84" s="88">
        <v>0</v>
      </c>
      <c r="S84" s="116">
        <v>0</v>
      </c>
      <c r="U84" s="115"/>
      <c r="V84" s="116"/>
      <c r="W84">
        <v>112.11</v>
      </c>
      <c r="X84">
        <v>10.54</v>
      </c>
      <c r="Y84">
        <v>0</v>
      </c>
      <c r="Z84">
        <v>10.06</v>
      </c>
      <c r="AA84">
        <v>-10</v>
      </c>
      <c r="AB84">
        <v>91.03</v>
      </c>
    </row>
    <row r="85" spans="7:28">
      <c r="G85" t="s">
        <v>127</v>
      </c>
      <c r="H85" s="115">
        <v>97.74</v>
      </c>
      <c r="I85" s="88">
        <v>99.65</v>
      </c>
      <c r="J85" s="88">
        <v>62.28</v>
      </c>
      <c r="K85" s="88">
        <v>0</v>
      </c>
      <c r="L85" s="88">
        <v>10.06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97.74</v>
      </c>
      <c r="X85">
        <v>99.65</v>
      </c>
      <c r="Y85">
        <v>0</v>
      </c>
      <c r="Z85">
        <v>10.06</v>
      </c>
      <c r="AA85">
        <v>0</v>
      </c>
      <c r="AB85">
        <v>62.28</v>
      </c>
    </row>
    <row r="86" spans="7:28">
      <c r="G86" t="s">
        <v>128</v>
      </c>
      <c r="H86" s="115">
        <v>98.7</v>
      </c>
      <c r="I86" s="88">
        <v>90.07</v>
      </c>
      <c r="J86" s="88">
        <v>38.33</v>
      </c>
      <c r="K86" s="88">
        <v>0</v>
      </c>
      <c r="L86" s="88">
        <v>8.6199999999999992</v>
      </c>
      <c r="M86" s="116">
        <v>0</v>
      </c>
      <c r="N86" s="115">
        <v>0</v>
      </c>
      <c r="O86" s="88">
        <v>0</v>
      </c>
      <c r="P86" s="88">
        <v>0</v>
      </c>
      <c r="Q86" s="88">
        <v>-10</v>
      </c>
      <c r="R86" s="88">
        <v>0</v>
      </c>
      <c r="S86" s="116">
        <v>0</v>
      </c>
      <c r="U86" s="115"/>
      <c r="V86" s="116"/>
      <c r="W86">
        <v>98.7</v>
      </c>
      <c r="X86">
        <v>90.07</v>
      </c>
      <c r="Y86">
        <v>0</v>
      </c>
      <c r="Z86">
        <v>8.6199999999999992</v>
      </c>
      <c r="AA86">
        <v>-10</v>
      </c>
      <c r="AB86">
        <v>38.33</v>
      </c>
    </row>
    <row r="87" spans="7:28">
      <c r="G87" t="s">
        <v>129</v>
      </c>
      <c r="H87" s="115">
        <v>70.91</v>
      </c>
      <c r="I87" s="88">
        <v>87.2</v>
      </c>
      <c r="J87" s="88">
        <v>19.16</v>
      </c>
      <c r="K87" s="88">
        <v>0</v>
      </c>
      <c r="L87" s="88">
        <v>8.6199999999999992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70.91</v>
      </c>
      <c r="X87">
        <v>87.2</v>
      </c>
      <c r="Y87">
        <v>0</v>
      </c>
      <c r="Z87">
        <v>8.6199999999999992</v>
      </c>
      <c r="AA87">
        <v>0</v>
      </c>
      <c r="AB87">
        <v>19.16</v>
      </c>
    </row>
    <row r="88" spans="7:28">
      <c r="G88" t="s">
        <v>130</v>
      </c>
      <c r="H88" s="115">
        <v>75.7</v>
      </c>
      <c r="I88" s="88">
        <v>91.99</v>
      </c>
      <c r="J88" s="88">
        <v>0</v>
      </c>
      <c r="K88" s="88">
        <v>0</v>
      </c>
      <c r="L88" s="88">
        <v>8.6199999999999992</v>
      </c>
      <c r="M88" s="116">
        <v>0</v>
      </c>
      <c r="N88" s="115">
        <v>0</v>
      </c>
      <c r="O88" s="88">
        <v>0</v>
      </c>
      <c r="P88" s="88">
        <v>-10</v>
      </c>
      <c r="Q88" s="88">
        <v>-10</v>
      </c>
      <c r="R88" s="88">
        <v>0</v>
      </c>
      <c r="S88" s="116">
        <v>0</v>
      </c>
      <c r="U88" s="115"/>
      <c r="V88" s="116"/>
      <c r="W88">
        <v>75.7</v>
      </c>
      <c r="X88">
        <v>91.99</v>
      </c>
      <c r="Y88">
        <v>0</v>
      </c>
      <c r="Z88">
        <v>8.6199999999999992</v>
      </c>
      <c r="AA88">
        <v>-10</v>
      </c>
      <c r="AB88">
        <v>-10</v>
      </c>
    </row>
    <row r="89" spans="7:28">
      <c r="G89" t="s">
        <v>131</v>
      </c>
      <c r="H89" s="115">
        <v>78.569999999999993</v>
      </c>
      <c r="I89" s="88">
        <v>109.24</v>
      </c>
      <c r="J89" s="88">
        <v>9.58</v>
      </c>
      <c r="K89" s="88">
        <v>0</v>
      </c>
      <c r="L89" s="88">
        <v>8.14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78.569999999999993</v>
      </c>
      <c r="X89">
        <v>109.24</v>
      </c>
      <c r="Y89">
        <v>0</v>
      </c>
      <c r="Z89">
        <v>8.14</v>
      </c>
      <c r="AA89">
        <v>0</v>
      </c>
      <c r="AB89">
        <v>9.58</v>
      </c>
    </row>
    <row r="90" spans="7:28">
      <c r="G90" t="s">
        <v>132</v>
      </c>
      <c r="H90" s="115">
        <v>75.7</v>
      </c>
      <c r="I90" s="88">
        <v>84.31</v>
      </c>
      <c r="J90" s="88">
        <v>23.96</v>
      </c>
      <c r="K90" s="88">
        <v>0</v>
      </c>
      <c r="L90" s="88">
        <v>7.67</v>
      </c>
      <c r="M90" s="116">
        <v>0</v>
      </c>
      <c r="N90" s="115">
        <v>0</v>
      </c>
      <c r="O90" s="88">
        <v>0</v>
      </c>
      <c r="P90" s="88">
        <v>0</v>
      </c>
      <c r="Q90" s="88">
        <v>-10</v>
      </c>
      <c r="R90" s="88">
        <v>0</v>
      </c>
      <c r="S90" s="116">
        <v>0</v>
      </c>
      <c r="U90" s="115"/>
      <c r="V90" s="116"/>
      <c r="W90">
        <v>75.7</v>
      </c>
      <c r="X90">
        <v>84.31</v>
      </c>
      <c r="Y90">
        <v>0</v>
      </c>
      <c r="Z90">
        <v>7.67</v>
      </c>
      <c r="AA90">
        <v>-10</v>
      </c>
      <c r="AB90">
        <v>23.96</v>
      </c>
    </row>
    <row r="91" spans="7:28">
      <c r="G91" t="s">
        <v>133</v>
      </c>
      <c r="H91" s="115">
        <v>64.2</v>
      </c>
      <c r="I91" s="88">
        <v>26.83</v>
      </c>
      <c r="J91" s="88">
        <v>19.16</v>
      </c>
      <c r="K91" s="88">
        <v>0</v>
      </c>
      <c r="L91" s="88">
        <v>6.71</v>
      </c>
      <c r="M91" s="116">
        <v>0</v>
      </c>
      <c r="N91" s="115">
        <v>0</v>
      </c>
      <c r="O91" s="88">
        <v>0</v>
      </c>
      <c r="P91" s="88">
        <v>0</v>
      </c>
      <c r="Q91" s="88">
        <v>-20</v>
      </c>
      <c r="R91" s="88">
        <v>0</v>
      </c>
      <c r="S91" s="116">
        <v>0</v>
      </c>
      <c r="U91" s="115"/>
      <c r="V91" s="116"/>
      <c r="W91">
        <v>64.2</v>
      </c>
      <c r="X91">
        <v>26.83</v>
      </c>
      <c r="Y91">
        <v>0</v>
      </c>
      <c r="Z91">
        <v>6.71</v>
      </c>
      <c r="AA91">
        <v>-20</v>
      </c>
      <c r="AB91">
        <v>19.16</v>
      </c>
    </row>
    <row r="92" spans="7:28">
      <c r="G92" t="s">
        <v>134</v>
      </c>
      <c r="H92" s="115">
        <v>30.68</v>
      </c>
      <c r="I92" s="88">
        <v>19.16</v>
      </c>
      <c r="J92" s="88">
        <v>19.16</v>
      </c>
      <c r="K92" s="88">
        <v>0</v>
      </c>
      <c r="L92" s="88">
        <v>2.87</v>
      </c>
      <c r="M92" s="116">
        <v>0</v>
      </c>
      <c r="N92" s="115">
        <v>0</v>
      </c>
      <c r="O92" s="88">
        <v>0</v>
      </c>
      <c r="P92" s="88">
        <v>0</v>
      </c>
      <c r="Q92" s="88">
        <v>-20</v>
      </c>
      <c r="R92" s="88">
        <v>0</v>
      </c>
      <c r="S92" s="116">
        <v>0</v>
      </c>
      <c r="U92" s="115"/>
      <c r="V92" s="116"/>
      <c r="W92">
        <v>30.68</v>
      </c>
      <c r="X92">
        <v>19.16</v>
      </c>
      <c r="Y92">
        <v>0</v>
      </c>
      <c r="Z92">
        <v>2.87</v>
      </c>
      <c r="AA92">
        <v>-20</v>
      </c>
      <c r="AB92">
        <v>19.16</v>
      </c>
    </row>
    <row r="93" spans="7:28">
      <c r="G93" t="s">
        <v>135</v>
      </c>
      <c r="H93" s="115">
        <v>0</v>
      </c>
      <c r="I93" s="88">
        <v>12.46</v>
      </c>
      <c r="J93" s="88">
        <v>28.74</v>
      </c>
      <c r="K93" s="88">
        <v>0</v>
      </c>
      <c r="L93" s="88">
        <v>1.92</v>
      </c>
      <c r="M93" s="116">
        <v>0</v>
      </c>
      <c r="N93" s="115">
        <v>-48</v>
      </c>
      <c r="O93" s="88">
        <v>0</v>
      </c>
      <c r="P93" s="88">
        <v>0</v>
      </c>
      <c r="Q93" s="88">
        <v>-20</v>
      </c>
      <c r="R93" s="88">
        <v>0</v>
      </c>
      <c r="S93" s="116">
        <v>0</v>
      </c>
      <c r="U93" s="115"/>
      <c r="V93" s="116"/>
      <c r="W93">
        <v>-48</v>
      </c>
      <c r="X93">
        <v>12.46</v>
      </c>
      <c r="Y93">
        <v>0</v>
      </c>
      <c r="Z93">
        <v>1.92</v>
      </c>
      <c r="AA93">
        <v>-20</v>
      </c>
      <c r="AB93">
        <v>28.74</v>
      </c>
    </row>
    <row r="94" spans="7:28">
      <c r="G94" t="s">
        <v>136</v>
      </c>
      <c r="H94" s="115">
        <v>0</v>
      </c>
      <c r="I94" s="88">
        <v>8.6199999999999992</v>
      </c>
      <c r="J94" s="88">
        <v>23.96</v>
      </c>
      <c r="K94" s="88">
        <v>0</v>
      </c>
      <c r="L94" s="88">
        <v>1.92</v>
      </c>
      <c r="M94" s="116">
        <v>0</v>
      </c>
      <c r="N94" s="115">
        <v>-20</v>
      </c>
      <c r="O94" s="88">
        <v>0</v>
      </c>
      <c r="P94" s="88">
        <v>0</v>
      </c>
      <c r="Q94" s="88">
        <v>-20</v>
      </c>
      <c r="R94" s="88">
        <v>0</v>
      </c>
      <c r="S94" s="116">
        <v>0</v>
      </c>
      <c r="U94" s="115"/>
      <c r="V94" s="116"/>
      <c r="W94">
        <v>-20</v>
      </c>
      <c r="X94">
        <v>8.6199999999999992</v>
      </c>
      <c r="Y94">
        <v>0</v>
      </c>
      <c r="Z94">
        <v>1.92</v>
      </c>
      <c r="AA94">
        <v>-20</v>
      </c>
      <c r="AB94">
        <v>23.96</v>
      </c>
    </row>
    <row r="95" spans="7:28">
      <c r="G95" t="s">
        <v>137</v>
      </c>
      <c r="H95" s="115">
        <v>0</v>
      </c>
      <c r="I95" s="88">
        <v>16.29</v>
      </c>
      <c r="J95" s="88">
        <v>0</v>
      </c>
      <c r="K95" s="88">
        <v>0</v>
      </c>
      <c r="L95" s="88">
        <v>0</v>
      </c>
      <c r="M95" s="116">
        <v>0</v>
      </c>
      <c r="N95" s="115">
        <v>-11</v>
      </c>
      <c r="O95" s="88">
        <v>0</v>
      </c>
      <c r="P95" s="88">
        <v>0</v>
      </c>
      <c r="Q95" s="88">
        <v>-20</v>
      </c>
      <c r="R95" s="88">
        <v>0</v>
      </c>
      <c r="S95" s="116">
        <v>0</v>
      </c>
      <c r="U95" s="115"/>
      <c r="V95" s="116"/>
      <c r="W95">
        <v>-11</v>
      </c>
      <c r="X95">
        <v>16.29</v>
      </c>
      <c r="Y95">
        <v>0</v>
      </c>
      <c r="Z95">
        <v>0</v>
      </c>
      <c r="AA95">
        <v>-20</v>
      </c>
      <c r="AB95">
        <v>0</v>
      </c>
    </row>
    <row r="96" spans="7:28">
      <c r="G96" t="s">
        <v>138</v>
      </c>
      <c r="H96" s="115">
        <v>17.25</v>
      </c>
      <c r="I96" s="88">
        <v>18.2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-25</v>
      </c>
      <c r="Q96" s="88">
        <v>-35</v>
      </c>
      <c r="R96" s="88">
        <v>0</v>
      </c>
      <c r="S96" s="116">
        <v>0</v>
      </c>
      <c r="U96" s="115"/>
      <c r="V96" s="116"/>
      <c r="W96">
        <v>17.25</v>
      </c>
      <c r="X96">
        <v>18.2</v>
      </c>
      <c r="Y96">
        <v>0</v>
      </c>
      <c r="Z96">
        <v>0</v>
      </c>
      <c r="AA96">
        <v>-35</v>
      </c>
      <c r="AB96">
        <v>-25</v>
      </c>
    </row>
    <row r="97" spans="1:83">
      <c r="G97" t="s">
        <v>139</v>
      </c>
      <c r="H97" s="115">
        <v>0</v>
      </c>
      <c r="I97" s="88">
        <v>12.46</v>
      </c>
      <c r="J97" s="88">
        <v>0</v>
      </c>
      <c r="K97" s="88">
        <v>0</v>
      </c>
      <c r="L97" s="88">
        <v>0</v>
      </c>
      <c r="M97" s="116">
        <v>0</v>
      </c>
      <c r="N97" s="115">
        <v>-15</v>
      </c>
      <c r="O97" s="88">
        <v>0</v>
      </c>
      <c r="P97" s="88">
        <v>-70</v>
      </c>
      <c r="Q97" s="88">
        <v>-40</v>
      </c>
      <c r="R97" s="88">
        <v>0</v>
      </c>
      <c r="S97" s="116">
        <v>0</v>
      </c>
      <c r="U97" s="115"/>
      <c r="V97" s="116"/>
      <c r="W97">
        <v>-15</v>
      </c>
      <c r="X97">
        <v>12.46</v>
      </c>
      <c r="Y97">
        <v>0</v>
      </c>
      <c r="Z97">
        <v>0</v>
      </c>
      <c r="AA97">
        <v>-40</v>
      </c>
      <c r="AB97">
        <v>-70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-42</v>
      </c>
      <c r="O98" s="88">
        <v>0</v>
      </c>
      <c r="P98" s="88">
        <v>-80</v>
      </c>
      <c r="Q98" s="88">
        <v>-40</v>
      </c>
      <c r="R98" s="88">
        <v>0</v>
      </c>
      <c r="S98" s="116">
        <v>0</v>
      </c>
      <c r="U98" s="115"/>
      <c r="V98" s="116"/>
      <c r="W98">
        <v>-42</v>
      </c>
      <c r="X98">
        <v>0</v>
      </c>
      <c r="Y98">
        <v>0</v>
      </c>
      <c r="Z98">
        <v>0</v>
      </c>
      <c r="AA98">
        <v>-40</v>
      </c>
      <c r="AB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1.6368424999999993</v>
      </c>
      <c r="I99" s="111">
        <f t="shared" ref="I99:BQ99" si="1">SUM(I3:I98)/4000</f>
        <v>0.77830499999999969</v>
      </c>
      <c r="J99" s="111">
        <f t="shared" si="1"/>
        <v>0.7313424999999999</v>
      </c>
      <c r="K99" s="111">
        <f t="shared" si="1"/>
        <v>0</v>
      </c>
      <c r="L99" s="111">
        <f t="shared" si="1"/>
        <v>8.4365000000000009E-2</v>
      </c>
      <c r="M99" s="111">
        <f t="shared" si="1"/>
        <v>0</v>
      </c>
      <c r="N99" s="110">
        <f t="shared" si="1"/>
        <v>-0.32550000000000001</v>
      </c>
      <c r="O99" s="111">
        <f t="shared" si="1"/>
        <v>-0.10324999999999999</v>
      </c>
      <c r="P99" s="111">
        <f t="shared" si="1"/>
        <v>-0.59624999999999995</v>
      </c>
      <c r="Q99" s="111">
        <f t="shared" si="1"/>
        <v>-0.54749999999999999</v>
      </c>
      <c r="R99" s="111">
        <f t="shared" si="1"/>
        <v>-1.2025000000000003E-2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1.3113424999999992</v>
      </c>
      <c r="X99">
        <f t="shared" si="1"/>
        <v>0.67505499999999963</v>
      </c>
      <c r="Y99">
        <f t="shared" si="1"/>
        <v>-1.8627500000000002E-2</v>
      </c>
      <c r="Z99">
        <f t="shared" si="1"/>
        <v>7.2340000000000015E-2</v>
      </c>
      <c r="AA99">
        <f t="shared" si="1"/>
        <v>-0.54749999999999999</v>
      </c>
      <c r="AB99">
        <f t="shared" si="1"/>
        <v>0.13509249999999995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Y4" sqref="Y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44955</v>
      </c>
      <c r="U2" s="115" t="s">
        <v>231</v>
      </c>
      <c r="V2" s="116" t="s">
        <v>230</v>
      </c>
      <c r="W2" s="30" t="s">
        <v>262</v>
      </c>
      <c r="X2" t="s">
        <v>503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503</v>
      </c>
      <c r="U3" s="115"/>
      <c r="V3" s="116"/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503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</row>
    <row r="49" spans="7:24">
      <c r="G49" t="s">
        <v>91</v>
      </c>
      <c r="H49" s="115">
        <v>5.24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5.24</v>
      </c>
      <c r="X49">
        <v>0</v>
      </c>
    </row>
    <row r="50" spans="7:24">
      <c r="G50" t="s">
        <v>92</v>
      </c>
      <c r="H50" s="115">
        <v>13.01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13.01</v>
      </c>
      <c r="X50">
        <v>0</v>
      </c>
    </row>
    <row r="51" spans="7:24">
      <c r="G51" t="s">
        <v>93</v>
      </c>
      <c r="H51" s="115">
        <v>120.25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120.25</v>
      </c>
      <c r="X51">
        <v>0</v>
      </c>
    </row>
    <row r="52" spans="7:24">
      <c r="G52" t="s">
        <v>94</v>
      </c>
      <c r="H52" s="115">
        <v>128.78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128.78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</row>
    <row r="71" spans="7:24">
      <c r="G71" t="s">
        <v>113</v>
      </c>
      <c r="H71" s="115">
        <v>2.59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2.59</v>
      </c>
      <c r="X71">
        <v>0</v>
      </c>
    </row>
    <row r="72" spans="7:24">
      <c r="G72" t="s">
        <v>114</v>
      </c>
      <c r="H72" s="115">
        <v>41.97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41.97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10.64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10.64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9.39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9.39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3.45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3.45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1.71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1.71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4.24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4.24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11.98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11.98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7.38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7.38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7.86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7.86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7.67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7.67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10.06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10.06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8.34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8.34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8.5299999999999994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8.5299999999999994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9.68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9.68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9.1999999999999993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9.1999999999999993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9.39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9.39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6.8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6.8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6.23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6.23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7.38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7.38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9.39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9.39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8.82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8.82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5.46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5.46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4.8899999999999997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4.8899999999999997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3.55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3.55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1.44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1.44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7.7959999999999974E-2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4.5069999999999999E-2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7.7959999999999974E-2</v>
      </c>
      <c r="X99">
        <f t="shared" si="1"/>
        <v>4.5069999999999999E-2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90" activePane="bottomRight" state="frozen"/>
      <selection activeCell="M3" sqref="M3:M98"/>
      <selection pane="topRight" activeCell="M3" sqref="M3:M98"/>
      <selection pane="bottomLeft" activeCell="M3" sqref="M3:M98"/>
      <selection pane="bottomRight" activeCell="D3" sqref="D3: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44955</v>
      </c>
      <c r="B1" s="232"/>
      <c r="C1" s="232"/>
      <c r="D1" s="237" t="s">
        <v>505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7">
      <c r="A3" t="s">
        <v>45</v>
      </c>
      <c r="D3">
        <f>TWEPL!P3</f>
        <v>8.5526</v>
      </c>
      <c r="E3">
        <f>GT_NG!P3</f>
        <v>15.648377887360498</v>
      </c>
      <c r="F3">
        <f>GT_Spot!P3</f>
        <v>0</v>
      </c>
      <c r="G3">
        <f>PPCL_NG!P3</f>
        <v>42.437170855276314</v>
      </c>
      <c r="H3">
        <f>PPCL_Spot!P3</f>
        <v>0</v>
      </c>
      <c r="I3">
        <f>Bawana_NG!P3</f>
        <v>80.03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7.7465567999999987</v>
      </c>
      <c r="O3">
        <f>BRPL_ISGS_exbus!BB3</f>
        <v>695.91546739029116</v>
      </c>
      <c r="P3" s="77">
        <v>110.19</v>
      </c>
      <c r="Q3" s="77">
        <v>26.35</v>
      </c>
      <c r="R3" s="80">
        <v>0</v>
      </c>
      <c r="S3" s="80">
        <v>0</v>
      </c>
      <c r="T3" s="78">
        <f>SUMPRODUCT(LTA!F3:AJ3,LTA!F$101:AJ$101,LTA!F$103:AJ$103)</f>
        <v>65.45</v>
      </c>
      <c r="U3" s="78">
        <f>SUMPRODUCT(LTA!F3:AJ3,LTA!F$102:AJ$102,LTA!F$103:AJ$103)</f>
        <v>103.4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-69</v>
      </c>
      <c r="AA3" s="117">
        <f>STOA!H3</f>
        <v>2.6100000000000003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12.824576460251427</v>
      </c>
      <c r="AD3">
        <f>SUM(B3:AB3,AI3:AR3)-AC3</f>
        <v>849.12880622456589</v>
      </c>
      <c r="AE3">
        <f>'IDT-1'!B3</f>
        <v>0</v>
      </c>
      <c r="AF3" s="26"/>
      <c r="AG3">
        <f>SUM(AD3:AF3)+AT3</f>
        <v>849.12880622456589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-170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8.5526</v>
      </c>
      <c r="E4">
        <f>GT_NG!P4</f>
        <v>15.648377887360498</v>
      </c>
      <c r="F4">
        <f>GT_Spot!P4</f>
        <v>0</v>
      </c>
      <c r="G4">
        <f>PPCL_NG!P4</f>
        <v>42.437170855276314</v>
      </c>
      <c r="H4">
        <f>PPCL_Spot!P4</f>
        <v>0</v>
      </c>
      <c r="I4">
        <f>Bawana_NG!P4</f>
        <v>80.03</v>
      </c>
      <c r="J4">
        <f>Bawana_RLNG!P4</f>
        <v>0</v>
      </c>
      <c r="K4">
        <f>Bawana_Spot!P4</f>
        <v>0</v>
      </c>
      <c r="L4">
        <f>TWOMCL!O4</f>
        <v>-5.8851936218678818</v>
      </c>
      <c r="M4">
        <f>EDWPCL!S4</f>
        <v>0</v>
      </c>
      <c r="N4">
        <f>'MSW BWN'!S4</f>
        <v>8.0760195999999986</v>
      </c>
      <c r="O4">
        <f>BRPL_ISGS_exbus!BB4</f>
        <v>695.92206814718281</v>
      </c>
      <c r="P4" s="77">
        <v>110.19</v>
      </c>
      <c r="Q4" s="77">
        <v>26.35</v>
      </c>
      <c r="R4" s="80">
        <v>0</v>
      </c>
      <c r="S4" s="80">
        <v>0</v>
      </c>
      <c r="T4" s="78">
        <f>SUMPRODUCT(LTA!F4:AJ4,LTA!F$101:AJ$101,LTA!F$103:AJ$103)</f>
        <v>64.09</v>
      </c>
      <c r="U4" s="78">
        <f>SUMPRODUCT(LTA!F4:AJ4,LTA!F$102:AJ$102,LTA!F$103:AJ$103)</f>
        <v>103.52000000000001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-104</v>
      </c>
      <c r="AA4" s="117">
        <f>STOA!H4</f>
        <v>2.6100000000000003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13.249505142482928</v>
      </c>
      <c r="AD4">
        <f t="shared" ref="AD4:AD67" si="1">SUM(B4:AB4,AI4:AR4)-AC4</f>
        <v>799.04153772546886</v>
      </c>
      <c r="AE4">
        <f>'IDT-1'!B4</f>
        <v>0</v>
      </c>
      <c r="AF4" s="26"/>
      <c r="AG4">
        <f t="shared" ref="AG4:AG67" si="2">SUM(AD4:AF4)+AT4</f>
        <v>799.04153772546886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-184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8.5526</v>
      </c>
      <c r="E5">
        <f>GT_NG!P5</f>
        <v>15.648377887360498</v>
      </c>
      <c r="F5">
        <f>GT_Spot!P5</f>
        <v>0</v>
      </c>
      <c r="G5">
        <f>PPCL_NG!P5</f>
        <v>42.437170855276314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-5.5298405466970388</v>
      </c>
      <c r="M5">
        <f>EDWPCL!S5</f>
        <v>0</v>
      </c>
      <c r="N5">
        <f>'MSW BWN'!S5</f>
        <v>7.9472447999999982</v>
      </c>
      <c r="O5">
        <f>BRPL_ISGS_exbus!BB5</f>
        <v>686.47232339463358</v>
      </c>
      <c r="P5" s="77">
        <v>110.19</v>
      </c>
      <c r="Q5" s="77">
        <v>26.35</v>
      </c>
      <c r="R5" s="80">
        <v>0</v>
      </c>
      <c r="S5" s="80">
        <v>0</v>
      </c>
      <c r="T5" s="78">
        <f>SUMPRODUCT(LTA!F5:AJ5,LTA!F$101:AJ$101,LTA!F$103:AJ$103)</f>
        <v>62.22</v>
      </c>
      <c r="U5" s="78">
        <f>SUMPRODUCT(LTA!F5:AJ5,LTA!F$102:AJ$102,LTA!F$103:AJ$103)</f>
        <v>103.05999999999999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-121</v>
      </c>
      <c r="AA5" s="117">
        <f>STOA!H5</f>
        <v>2.6100000000000003</v>
      </c>
      <c r="AB5" s="117">
        <f>-STOA!N5</f>
        <v>-51.25</v>
      </c>
      <c r="AC5">
        <f t="shared" si="0"/>
        <v>13.471913763780558</v>
      </c>
      <c r="AD5">
        <f t="shared" si="1"/>
        <v>754.49596262679268</v>
      </c>
      <c r="AE5">
        <f>'IDT-1'!B5</f>
        <v>0</v>
      </c>
      <c r="AF5" s="26"/>
      <c r="AG5">
        <f t="shared" si="2"/>
        <v>754.49596262679268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-202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8.5526</v>
      </c>
      <c r="E6">
        <f>GT_NG!P6</f>
        <v>15.648377887360498</v>
      </c>
      <c r="F6">
        <f>GT_Spot!P6</f>
        <v>0</v>
      </c>
      <c r="G6">
        <f>PPCL_NG!P6</f>
        <v>42.437170855276314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8.1312087999999996</v>
      </c>
      <c r="O6">
        <f>BRPL_ISGS_exbus!BB6</f>
        <v>686.34118726924271</v>
      </c>
      <c r="P6" s="77">
        <v>110.19361122383906</v>
      </c>
      <c r="Q6" s="77">
        <v>26.35</v>
      </c>
      <c r="R6" s="80">
        <v>0</v>
      </c>
      <c r="S6" s="80">
        <v>0</v>
      </c>
      <c r="T6" s="78">
        <f>SUMPRODUCT(LTA!F6:AJ6,LTA!F$101:AJ$101,LTA!F$103:AJ$103)</f>
        <v>60.199999999999996</v>
      </c>
      <c r="U6" s="78">
        <f>SUMPRODUCT(LTA!F6:AJ6,LTA!F$102:AJ$102,LTA!F$103:AJ$103)</f>
        <v>101.66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-148</v>
      </c>
      <c r="AA6" s="117">
        <f>STOA!H6</f>
        <v>2.6100000000000003</v>
      </c>
      <c r="AB6" s="117">
        <f>-STOA!N6</f>
        <v>-51.25</v>
      </c>
      <c r="AC6">
        <f t="shared" si="0"/>
        <v>13.696201794041862</v>
      </c>
      <c r="AD6">
        <f t="shared" si="1"/>
        <v>722.31116399356631</v>
      </c>
      <c r="AE6">
        <f>'IDT-1'!B6</f>
        <v>0</v>
      </c>
      <c r="AF6" s="26"/>
      <c r="AG6">
        <f t="shared" si="2"/>
        <v>722.31116399356631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-203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8.5526</v>
      </c>
      <c r="E7">
        <f>GT_NG!P7</f>
        <v>15.648377887360498</v>
      </c>
      <c r="F7">
        <f>GT_Spot!P7</f>
        <v>0</v>
      </c>
      <c r="G7">
        <f>PPCL_NG!P7</f>
        <v>42.437170855276314</v>
      </c>
      <c r="H7">
        <f>PPCL_Spot!P7</f>
        <v>0</v>
      </c>
      <c r="I7">
        <f>Bawana_NG!P7</f>
        <v>82.26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8.1562947999999995</v>
      </c>
      <c r="O7">
        <f>BRPL_ISGS_exbus!BB7</f>
        <v>630.42785828533113</v>
      </c>
      <c r="P7" s="77">
        <v>110.72641966718849</v>
      </c>
      <c r="Q7" s="77">
        <v>24.870000000000005</v>
      </c>
      <c r="R7" s="80">
        <v>0</v>
      </c>
      <c r="S7" s="80">
        <v>0</v>
      </c>
      <c r="T7" s="78">
        <f>SUMPRODUCT(LTA!F7:AJ7,LTA!F$101:AJ$101,LTA!F$103:AJ$103)</f>
        <v>58.2</v>
      </c>
      <c r="U7" s="78">
        <f>SUMPRODUCT(LTA!F7:AJ7,LTA!F$102:AJ$102,LTA!F$103:AJ$103)</f>
        <v>100.5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-176</v>
      </c>
      <c r="AA7" s="117">
        <f>STOA!H7</f>
        <v>2.6100000000000003</v>
      </c>
      <c r="AB7" s="117">
        <f>-STOA!N7</f>
        <v>-51.25</v>
      </c>
      <c r="AC7">
        <f t="shared" si="0"/>
        <v>12.040719774766107</v>
      </c>
      <c r="AD7">
        <f t="shared" si="1"/>
        <v>790.97121147227983</v>
      </c>
      <c r="AE7">
        <f>'IDT-1'!B7</f>
        <v>0</v>
      </c>
      <c r="AF7" s="26"/>
      <c r="AG7">
        <f t="shared" si="2"/>
        <v>790.97121147227983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8.5526</v>
      </c>
      <c r="E8">
        <f>GT_NG!P8</f>
        <v>15.648377887360498</v>
      </c>
      <c r="F8">
        <f>GT_Spot!P8</f>
        <v>0</v>
      </c>
      <c r="G8">
        <f>PPCL_NG!P8</f>
        <v>42.437170855276314</v>
      </c>
      <c r="H8">
        <f>PPCL_Spot!P8</f>
        <v>0</v>
      </c>
      <c r="I8">
        <f>Bawana_NG!P8</f>
        <v>82.26</v>
      </c>
      <c r="J8">
        <f>Bawana_RLNG!P8</f>
        <v>0</v>
      </c>
      <c r="K8">
        <f>Bawana_Spot!P8</f>
        <v>0</v>
      </c>
      <c r="L8">
        <f>TWOMCL!O8</f>
        <v>-6.0820045558086564</v>
      </c>
      <c r="M8">
        <f>EDWPCL!S8</f>
        <v>0</v>
      </c>
      <c r="N8">
        <f>'MSW BWN'!S8</f>
        <v>8.1713463999999991</v>
      </c>
      <c r="O8">
        <f>BRPL_ISGS_exbus!BB8</f>
        <v>638.01890418118398</v>
      </c>
      <c r="P8" s="77">
        <v>110.72641966718849</v>
      </c>
      <c r="Q8" s="77">
        <v>24.870000000000005</v>
      </c>
      <c r="R8" s="80">
        <v>0</v>
      </c>
      <c r="S8" s="80">
        <v>0</v>
      </c>
      <c r="T8" s="78">
        <f>SUMPRODUCT(LTA!F8:AJ8,LTA!F$101:AJ$101,LTA!F$103:AJ$103)</f>
        <v>56.38</v>
      </c>
      <c r="U8" s="78">
        <f>SUMPRODUCT(LTA!F8:AJ8,LTA!F$102:AJ$102,LTA!F$103:AJ$103)</f>
        <v>92.59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-210</v>
      </c>
      <c r="AA8" s="117">
        <f>STOA!H8</f>
        <v>2.6100000000000003</v>
      </c>
      <c r="AB8" s="117">
        <f>-STOA!N8</f>
        <v>-51.25</v>
      </c>
      <c r="AC8">
        <f t="shared" si="0"/>
        <v>12.27909751778585</v>
      </c>
      <c r="AD8">
        <f t="shared" si="1"/>
        <v>759.65371691741473</v>
      </c>
      <c r="AE8">
        <f>'IDT-1'!B8</f>
        <v>0</v>
      </c>
      <c r="AF8" s="26"/>
      <c r="AG8">
        <f t="shared" si="2"/>
        <v>759.65371691741473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8.5526</v>
      </c>
      <c r="E9">
        <f>GT_NG!P9</f>
        <v>15.648377887360498</v>
      </c>
      <c r="F9">
        <f>GT_Spot!P9</f>
        <v>0</v>
      </c>
      <c r="G9">
        <f>PPCL_NG!P9</f>
        <v>42.437170855276314</v>
      </c>
      <c r="H9">
        <f>PPCL_Spot!P9</f>
        <v>0</v>
      </c>
      <c r="I9">
        <f>Bawana_NG!P9</f>
        <v>82.26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8.204794399999999</v>
      </c>
      <c r="O9">
        <f>BRPL_ISGS_exbus!BB9</f>
        <v>652.2371097471455</v>
      </c>
      <c r="P9" s="77">
        <v>52.695416992781979</v>
      </c>
      <c r="Q9" s="77">
        <v>24.870000000000005</v>
      </c>
      <c r="R9" s="80">
        <v>0</v>
      </c>
      <c r="S9" s="80">
        <v>0</v>
      </c>
      <c r="T9" s="78">
        <f>SUMPRODUCT(LTA!F9:AJ9,LTA!F$101:AJ$101,LTA!F$103:AJ$103)</f>
        <v>54.06</v>
      </c>
      <c r="U9" s="78">
        <f>SUMPRODUCT(LTA!F9:AJ9,LTA!F$102:AJ$102,LTA!F$103:AJ$103)</f>
        <v>92.91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-268</v>
      </c>
      <c r="AA9" s="117">
        <f>STOA!H9</f>
        <v>2.6100000000000003</v>
      </c>
      <c r="AB9" s="117">
        <f>-STOA!N9</f>
        <v>-51.25</v>
      </c>
      <c r="AC9">
        <f t="shared" si="0"/>
        <v>12.009808771551889</v>
      </c>
      <c r="AD9">
        <f t="shared" si="1"/>
        <v>699.09887086290189</v>
      </c>
      <c r="AE9">
        <f>'IDT-1'!B9</f>
        <v>0</v>
      </c>
      <c r="AF9" s="26"/>
      <c r="AG9">
        <f t="shared" si="2"/>
        <v>699.09887086290189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8.5526</v>
      </c>
      <c r="E10">
        <f>GT_NG!P10</f>
        <v>15.648377887360498</v>
      </c>
      <c r="F10">
        <f>GT_Spot!P10</f>
        <v>0</v>
      </c>
      <c r="G10">
        <f>PPCL_NG!P10</f>
        <v>42.437170855276314</v>
      </c>
      <c r="H10">
        <f>PPCL_Spot!P10</f>
        <v>0</v>
      </c>
      <c r="I10">
        <f>Bawana_NG!P10</f>
        <v>82.26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8.3486207999999991</v>
      </c>
      <c r="O10">
        <f>BRPL_ISGS_exbus!BB10</f>
        <v>634.7283153361368</v>
      </c>
      <c r="P10" s="77">
        <v>52.695416992781979</v>
      </c>
      <c r="Q10" s="77">
        <v>24.870000000000005</v>
      </c>
      <c r="R10" s="80">
        <v>0</v>
      </c>
      <c r="S10" s="80">
        <v>0</v>
      </c>
      <c r="T10" s="78">
        <f>SUMPRODUCT(LTA!F10:AJ10,LTA!F$101:AJ$101,LTA!F$103:AJ$103)</f>
        <v>51.53</v>
      </c>
      <c r="U10" s="78">
        <f>SUMPRODUCT(LTA!F10:AJ10,LTA!F$102:AJ$102,LTA!F$103:AJ$103)</f>
        <v>93.64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-279</v>
      </c>
      <c r="AA10" s="117">
        <f>STOA!H10</f>
        <v>2.6100000000000003</v>
      </c>
      <c r="AB10" s="117">
        <f>-STOA!N10</f>
        <v>-51.25</v>
      </c>
      <c r="AC10">
        <f t="shared" si="0"/>
        <v>11.938816455799161</v>
      </c>
      <c r="AD10">
        <f t="shared" si="1"/>
        <v>669.00489516764583</v>
      </c>
      <c r="AE10">
        <f>'IDT-1'!B10</f>
        <v>0</v>
      </c>
      <c r="AF10" s="26"/>
      <c r="AG10">
        <f t="shared" si="2"/>
        <v>669.00489516764583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8.5526</v>
      </c>
      <c r="E11">
        <f>GT_NG!P11</f>
        <v>15.648377887360498</v>
      </c>
      <c r="F11">
        <f>GT_Spot!P11</f>
        <v>0</v>
      </c>
      <c r="G11">
        <f>PPCL_NG!P11</f>
        <v>42.437170855276314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8.0760195999999986</v>
      </c>
      <c r="O11">
        <f>BRPL_ISGS_exbus!BB11</f>
        <v>612.60378817667947</v>
      </c>
      <c r="P11" s="77">
        <v>52.695416992781979</v>
      </c>
      <c r="Q11" s="77">
        <v>24.870000000000005</v>
      </c>
      <c r="R11" s="80">
        <v>0</v>
      </c>
      <c r="S11" s="80">
        <v>0</v>
      </c>
      <c r="T11" s="78">
        <f>SUMPRODUCT(LTA!F11:AJ11,LTA!F$101:AJ$101,LTA!F$103:AJ$103)</f>
        <v>57.32</v>
      </c>
      <c r="U11" s="78">
        <f>SUMPRODUCT(LTA!F11:AJ11,LTA!F$102:AJ$102,LTA!F$103:AJ$103)</f>
        <v>93.49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-291</v>
      </c>
      <c r="AA11" s="117">
        <f>STOA!H11</f>
        <v>2.6100000000000003</v>
      </c>
      <c r="AB11" s="117">
        <f>-STOA!N11</f>
        <v>-51.25</v>
      </c>
      <c r="AC11">
        <f t="shared" si="0"/>
        <v>12.495269485287986</v>
      </c>
      <c r="AD11">
        <f t="shared" si="1"/>
        <v>707.575203413439</v>
      </c>
      <c r="AE11">
        <f>'IDT-1'!B11</f>
        <v>0</v>
      </c>
      <c r="AF11" s="26"/>
      <c r="AG11">
        <f t="shared" si="2"/>
        <v>707.575203413439</v>
      </c>
      <c r="AI11" s="75">
        <f>PXIL!H11</f>
        <v>0</v>
      </c>
      <c r="AJ11" s="75">
        <f>PXIL!N11</f>
        <v>0</v>
      </c>
      <c r="AK11" s="75">
        <f>RTM_IEX!H11</f>
        <v>66.12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8.5526</v>
      </c>
      <c r="E12">
        <f>GT_NG!P12</f>
        <v>15.648377887360498</v>
      </c>
      <c r="F12">
        <f>GT_Spot!P12</f>
        <v>0</v>
      </c>
      <c r="G12">
        <f>PPCL_NG!P12</f>
        <v>42.437170855276314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8.3001211999999995</v>
      </c>
      <c r="O12">
        <f>BRPL_ISGS_exbus!BB12</f>
        <v>610.6279698049542</v>
      </c>
      <c r="P12" s="77">
        <v>52.695416992781979</v>
      </c>
      <c r="Q12" s="77">
        <v>24.870000000000005</v>
      </c>
      <c r="R12" s="80">
        <v>0</v>
      </c>
      <c r="S12" s="80">
        <v>0</v>
      </c>
      <c r="T12" s="78">
        <f>SUMPRODUCT(LTA!F12:AJ12,LTA!F$101:AJ$101,LTA!F$103:AJ$103)</f>
        <v>56.8</v>
      </c>
      <c r="U12" s="78">
        <f>SUMPRODUCT(LTA!F12:AJ12,LTA!F$102:AJ$102,LTA!F$103:AJ$103)</f>
        <v>92.89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-300</v>
      </c>
      <c r="AA12" s="117">
        <f>STOA!H12</f>
        <v>2.6100000000000003</v>
      </c>
      <c r="AB12" s="117">
        <f>-STOA!N12</f>
        <v>-51.25</v>
      </c>
      <c r="AC12">
        <f t="shared" si="0"/>
        <v>12.55826152539656</v>
      </c>
      <c r="AD12">
        <f t="shared" si="1"/>
        <v>696.59049460160509</v>
      </c>
      <c r="AE12">
        <f>'IDT-1'!B12</f>
        <v>0</v>
      </c>
      <c r="AF12" s="26"/>
      <c r="AG12">
        <f t="shared" si="2"/>
        <v>696.59049460160509</v>
      </c>
      <c r="AI12" s="75">
        <f>PXIL!H12</f>
        <v>0</v>
      </c>
      <c r="AJ12" s="75">
        <f>PXIL!N12</f>
        <v>0</v>
      </c>
      <c r="AK12" s="75">
        <f>RTM_IEX!H12</f>
        <v>67.069999999999993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8.5526</v>
      </c>
      <c r="E13">
        <f>GT_NG!P13</f>
        <v>15.798650402283934</v>
      </c>
      <c r="F13">
        <f>GT_Spot!P13</f>
        <v>0</v>
      </c>
      <c r="G13">
        <f>PPCL_NG!P13</f>
        <v>42.437170855276314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8.4054823999999986</v>
      </c>
      <c r="O13">
        <f>BRPL_ISGS_exbus!BB13</f>
        <v>571.4195296638577</v>
      </c>
      <c r="P13" s="77">
        <v>52.695416992781979</v>
      </c>
      <c r="Q13" s="77">
        <v>24.870000000000005</v>
      </c>
      <c r="R13" s="80">
        <v>0</v>
      </c>
      <c r="S13" s="80">
        <v>0</v>
      </c>
      <c r="T13" s="78">
        <f>SUMPRODUCT(LTA!F13:AJ13,LTA!F$101:AJ$101,LTA!F$103:AJ$103)</f>
        <v>56.410000000000004</v>
      </c>
      <c r="U13" s="78">
        <f>SUMPRODUCT(LTA!F13:AJ13,LTA!F$102:AJ$102,LTA!F$103:AJ$103)</f>
        <v>92.809999999999988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-270</v>
      </c>
      <c r="AA13" s="117">
        <f>STOA!H13</f>
        <v>2.6100000000000003</v>
      </c>
      <c r="AB13" s="117">
        <f>-STOA!N13</f>
        <v>-51.25</v>
      </c>
      <c r="AC13">
        <f t="shared" si="0"/>
        <v>11.776389003180377</v>
      </c>
      <c r="AD13">
        <f t="shared" si="1"/>
        <v>668.78956069764808</v>
      </c>
      <c r="AE13">
        <f>'IDT-1'!B13</f>
        <v>0</v>
      </c>
      <c r="AF13" s="26"/>
      <c r="AG13">
        <f t="shared" si="2"/>
        <v>668.78956069764808</v>
      </c>
      <c r="AI13" s="75">
        <f>PXIL!H13</f>
        <v>0</v>
      </c>
      <c r="AJ13" s="75">
        <f>PXIL!N13</f>
        <v>0</v>
      </c>
      <c r="AK13" s="75">
        <f>RTM_IEX!H13</f>
        <v>47.91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8.5526</v>
      </c>
      <c r="E14">
        <f>GT_NG!P14</f>
        <v>15.798650402283934</v>
      </c>
      <c r="F14">
        <f>GT_Spot!P14</f>
        <v>0</v>
      </c>
      <c r="G14">
        <f>PPCL_NG!P14</f>
        <v>42.437170855276314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8.4857575999999995</v>
      </c>
      <c r="O14">
        <f>BRPL_ISGS_exbus!BB14</f>
        <v>564.98903261676242</v>
      </c>
      <c r="P14" s="77">
        <v>52.695416992781979</v>
      </c>
      <c r="Q14" s="77">
        <v>24.870000000000005</v>
      </c>
      <c r="R14" s="80">
        <v>0</v>
      </c>
      <c r="S14" s="80">
        <v>0</v>
      </c>
      <c r="T14" s="78">
        <f>SUMPRODUCT(LTA!F14:AJ14,LTA!F$101:AJ$101,LTA!F$103:AJ$103)</f>
        <v>56.07</v>
      </c>
      <c r="U14" s="78">
        <f>SUMPRODUCT(LTA!F14:AJ14,LTA!F$102:AJ$102,LTA!F$103:AJ$103)</f>
        <v>93.28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-271</v>
      </c>
      <c r="AA14" s="117">
        <f>STOA!H14</f>
        <v>2.6100000000000003</v>
      </c>
      <c r="AB14" s="117">
        <f>-STOA!N14</f>
        <v>-51.25</v>
      </c>
      <c r="AC14">
        <f t="shared" si="0"/>
        <v>11.730529178448133</v>
      </c>
      <c r="AD14">
        <f t="shared" si="1"/>
        <v>661.61519867528511</v>
      </c>
      <c r="AE14">
        <f>'IDT-1'!B14</f>
        <v>0</v>
      </c>
      <c r="AF14" s="26"/>
      <c r="AG14">
        <f t="shared" si="2"/>
        <v>661.61519867528511</v>
      </c>
      <c r="AI14" s="75">
        <f>PXIL!H14</f>
        <v>0</v>
      </c>
      <c r="AJ14" s="75">
        <f>PXIL!N14</f>
        <v>0</v>
      </c>
      <c r="AK14" s="75">
        <f>RTM_IEX!H14</f>
        <v>47.91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8.5526</v>
      </c>
      <c r="E15">
        <f>GT_NG!P15</f>
        <v>15.648377887360498</v>
      </c>
      <c r="F15">
        <f>GT_Spot!P15</f>
        <v>0</v>
      </c>
      <c r="G15">
        <f>PPCL_NG!P15</f>
        <v>42.437170855276314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8.2365699999999986</v>
      </c>
      <c r="O15">
        <f>BRPL_ISGS_exbus!BB15</f>
        <v>564.689104899688</v>
      </c>
      <c r="P15" s="77">
        <v>52.695416992781979</v>
      </c>
      <c r="Q15" s="77">
        <v>24.870000000000005</v>
      </c>
      <c r="R15" s="80">
        <v>0</v>
      </c>
      <c r="S15" s="80">
        <v>0</v>
      </c>
      <c r="T15" s="78">
        <f>SUMPRODUCT(LTA!F15:AJ15,LTA!F$101:AJ$101,LTA!F$103:AJ$103)</f>
        <v>60.28</v>
      </c>
      <c r="U15" s="78">
        <f>SUMPRODUCT(LTA!F15:AJ15,LTA!F$102:AJ$102,LTA!F$103:AJ$103)</f>
        <v>88.860000000000014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-272</v>
      </c>
      <c r="AA15" s="117">
        <f>STOA!H15</f>
        <v>2.6100000000000003</v>
      </c>
      <c r="AB15" s="117">
        <f>-STOA!N15</f>
        <v>-51.25</v>
      </c>
      <c r="AC15">
        <f t="shared" si="0"/>
        <v>11.85786069304875</v>
      </c>
      <c r="AD15">
        <f t="shared" si="1"/>
        <v>673.94847932868652</v>
      </c>
      <c r="AE15">
        <f>'IDT-1'!B15</f>
        <v>0</v>
      </c>
      <c r="AF15" s="26"/>
      <c r="AG15">
        <f t="shared" si="2"/>
        <v>673.94847932868652</v>
      </c>
      <c r="AI15" s="75">
        <f>PXIL!H15</f>
        <v>0</v>
      </c>
      <c r="AJ15" s="75">
        <f>PXIL!N15</f>
        <v>0</v>
      </c>
      <c r="AK15" s="75">
        <f>RTM_IEX!H15</f>
        <v>62.28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8.5526</v>
      </c>
      <c r="E16">
        <f>GT_NG!P16</f>
        <v>15.648377887360498</v>
      </c>
      <c r="F16">
        <f>GT_Spot!P16</f>
        <v>0</v>
      </c>
      <c r="G16">
        <f>PPCL_NG!P16</f>
        <v>42.437170855276314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7.9472447999999982</v>
      </c>
      <c r="O16">
        <f>BRPL_ISGS_exbus!BB16</f>
        <v>557.45304953148309</v>
      </c>
      <c r="P16" s="77">
        <v>52.695416992781979</v>
      </c>
      <c r="Q16" s="77">
        <v>24.870000000000005</v>
      </c>
      <c r="R16" s="80">
        <v>0</v>
      </c>
      <c r="S16" s="80">
        <v>0</v>
      </c>
      <c r="T16" s="78">
        <f>SUMPRODUCT(LTA!F16:AJ16,LTA!F$101:AJ$101,LTA!F$103:AJ$103)</f>
        <v>59.620000000000005</v>
      </c>
      <c r="U16" s="78">
        <f>SUMPRODUCT(LTA!F16:AJ16,LTA!F$102:AJ$102,LTA!F$103:AJ$103)</f>
        <v>89.59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-267</v>
      </c>
      <c r="AA16" s="117">
        <f>STOA!H16</f>
        <v>2.6100000000000003</v>
      </c>
      <c r="AB16" s="117">
        <f>-STOA!N16</f>
        <v>-51.25</v>
      </c>
      <c r="AC16">
        <f t="shared" si="0"/>
        <v>11.781654706437569</v>
      </c>
      <c r="AD16">
        <f t="shared" si="1"/>
        <v>675.40930474709296</v>
      </c>
      <c r="AE16">
        <f>'IDT-1'!B16</f>
        <v>0</v>
      </c>
      <c r="AF16" s="26"/>
      <c r="AG16">
        <f t="shared" si="2"/>
        <v>675.40930474709296</v>
      </c>
      <c r="AI16" s="75">
        <f>PXIL!H16</f>
        <v>0</v>
      </c>
      <c r="AJ16" s="75">
        <f>PXIL!N16</f>
        <v>0</v>
      </c>
      <c r="AK16" s="75">
        <f>RTM_IEX!H16</f>
        <v>66.12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8.5526</v>
      </c>
      <c r="E17">
        <f>GT_NG!P17</f>
        <v>15.648377887360498</v>
      </c>
      <c r="F17">
        <f>GT_Spot!P17</f>
        <v>0</v>
      </c>
      <c r="G17">
        <f>PPCL_NG!P17</f>
        <v>42.437170855276314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-6.0546697038724373</v>
      </c>
      <c r="M17">
        <f>EDWPCL!S17</f>
        <v>0</v>
      </c>
      <c r="N17">
        <f>'MSW BWN'!S17</f>
        <v>7.7699703999999983</v>
      </c>
      <c r="O17">
        <f>BRPL_ISGS_exbus!BB17</f>
        <v>596.98998883466732</v>
      </c>
      <c r="P17" s="77">
        <v>52.695416992781979</v>
      </c>
      <c r="Q17" s="77">
        <v>24.870000000000005</v>
      </c>
      <c r="R17" s="80">
        <v>0</v>
      </c>
      <c r="S17" s="80">
        <v>0</v>
      </c>
      <c r="T17" s="78">
        <f>SUMPRODUCT(LTA!F17:AJ17,LTA!F$101:AJ$101,LTA!F$103:AJ$103)</f>
        <v>57.17</v>
      </c>
      <c r="U17" s="78">
        <f>SUMPRODUCT(LTA!F17:AJ17,LTA!F$102:AJ$102,LTA!F$103:AJ$103)</f>
        <v>74.300000000000011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-262</v>
      </c>
      <c r="AA17" s="117">
        <f>STOA!H17</f>
        <v>2.6100000000000003</v>
      </c>
      <c r="AB17" s="117">
        <f>-STOA!N17</f>
        <v>-51.25</v>
      </c>
      <c r="AC17">
        <f t="shared" si="0"/>
        <v>11.471476824585897</v>
      </c>
      <c r="AD17">
        <f t="shared" si="1"/>
        <v>650.66126807636681</v>
      </c>
      <c r="AE17">
        <f>'IDT-1'!B17</f>
        <v>0</v>
      </c>
      <c r="AF17" s="26"/>
      <c r="AG17">
        <f t="shared" si="2"/>
        <v>650.66126807636681</v>
      </c>
      <c r="AI17" s="75">
        <f>PXIL!H17</f>
        <v>0</v>
      </c>
      <c r="AJ17" s="75">
        <f>PXIL!N17</f>
        <v>0</v>
      </c>
      <c r="AK17" s="75">
        <f>RTM_IEX!H17</f>
        <v>14.37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8.5526</v>
      </c>
      <c r="E18">
        <f>GT_NG!P18</f>
        <v>15.648377887360498</v>
      </c>
      <c r="F18">
        <f>GT_Spot!P18</f>
        <v>0</v>
      </c>
      <c r="G18">
        <f>PPCL_NG!P18</f>
        <v>42.437170855276314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8.204794399999999</v>
      </c>
      <c r="O18">
        <f>BRPL_ISGS_exbus!BB18</f>
        <v>594.94660097706537</v>
      </c>
      <c r="P18" s="77">
        <v>52.695416992781979</v>
      </c>
      <c r="Q18" s="77">
        <v>24.870000000000005</v>
      </c>
      <c r="R18" s="80">
        <v>0</v>
      </c>
      <c r="S18" s="80">
        <v>0</v>
      </c>
      <c r="T18" s="78">
        <f>SUMPRODUCT(LTA!F18:AJ18,LTA!F$101:AJ$101,LTA!F$103:AJ$103)</f>
        <v>56.269999999999996</v>
      </c>
      <c r="U18" s="78">
        <f>SUMPRODUCT(LTA!F18:AJ18,LTA!F$102:AJ$102,LTA!F$103:AJ$103)</f>
        <v>73.05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-258</v>
      </c>
      <c r="AA18" s="117">
        <f>STOA!H18</f>
        <v>2.6100000000000003</v>
      </c>
      <c r="AB18" s="117">
        <f>-STOA!N18</f>
        <v>-51.25</v>
      </c>
      <c r="AC18">
        <f t="shared" si="0"/>
        <v>11.471025247938934</v>
      </c>
      <c r="AD18">
        <f t="shared" si="1"/>
        <v>658.50103525117379</v>
      </c>
      <c r="AE18">
        <f>'IDT-1'!B18</f>
        <v>0</v>
      </c>
      <c r="AF18" s="26"/>
      <c r="AG18">
        <f t="shared" si="2"/>
        <v>658.50103525117379</v>
      </c>
      <c r="AI18" s="75">
        <f>PXIL!H18</f>
        <v>0</v>
      </c>
      <c r="AJ18" s="75">
        <f>PXIL!N18</f>
        <v>0</v>
      </c>
      <c r="AK18" s="75">
        <f>RTM_IEX!H18</f>
        <v>22.04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8.5526</v>
      </c>
      <c r="E19">
        <f>GT_NG!P19</f>
        <v>15.648377887360498</v>
      </c>
      <c r="F19">
        <f>GT_Spot!P19</f>
        <v>0</v>
      </c>
      <c r="G19">
        <f>PPCL_NG!P19</f>
        <v>42.437170855276314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7.7147812</v>
      </c>
      <c r="O19">
        <f>BRPL_ISGS_exbus!BB19</f>
        <v>588.36182975187899</v>
      </c>
      <c r="P19" s="77">
        <v>111.67</v>
      </c>
      <c r="Q19" s="77">
        <v>24.870000000000005</v>
      </c>
      <c r="R19" s="80">
        <v>0</v>
      </c>
      <c r="S19" s="80">
        <v>0</v>
      </c>
      <c r="T19" s="78">
        <f>SUMPRODUCT(LTA!F19:AJ19,LTA!F$101:AJ$101,LTA!F$103:AJ$103)</f>
        <v>55.41</v>
      </c>
      <c r="U19" s="78">
        <f>SUMPRODUCT(LTA!F19:AJ19,LTA!F$102:AJ$102,LTA!F$103:AJ$103)</f>
        <v>72.17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-241</v>
      </c>
      <c r="AA19" s="117">
        <f>STOA!H19</f>
        <v>2.6100000000000003</v>
      </c>
      <c r="AB19" s="117">
        <f>-STOA!N19</f>
        <v>-51.25</v>
      </c>
      <c r="AC19">
        <f t="shared" si="0"/>
        <v>11.762870113071791</v>
      </c>
      <c r="AD19">
        <f t="shared" si="1"/>
        <v>681.32898896807251</v>
      </c>
      <c r="AE19">
        <f>'IDT-1'!B19</f>
        <v>0</v>
      </c>
      <c r="AF19" s="26"/>
      <c r="AG19">
        <f t="shared" si="2"/>
        <v>681.32898896807251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8.5526</v>
      </c>
      <c r="E20">
        <f>GT_NG!P20</f>
        <v>15.648377887360498</v>
      </c>
      <c r="F20">
        <f>GT_Spot!P20</f>
        <v>0</v>
      </c>
      <c r="G20">
        <f>PPCL_NG!P20</f>
        <v>42.437170855276314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7.6579195999999987</v>
      </c>
      <c r="O20">
        <f>BRPL_ISGS_exbus!BB20</f>
        <v>589.86578753293281</v>
      </c>
      <c r="P20" s="77">
        <v>111.67</v>
      </c>
      <c r="Q20" s="77">
        <v>24.870000000000005</v>
      </c>
      <c r="R20" s="80">
        <v>0</v>
      </c>
      <c r="S20" s="80">
        <v>0</v>
      </c>
      <c r="T20" s="78">
        <f>SUMPRODUCT(LTA!F20:AJ20,LTA!F$101:AJ$101,LTA!F$103:AJ$103)</f>
        <v>52.22</v>
      </c>
      <c r="U20" s="78">
        <f>SUMPRODUCT(LTA!F20:AJ20,LTA!F$102:AJ$102,LTA!F$103:AJ$103)</f>
        <v>71.400000000000006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-228</v>
      </c>
      <c r="AA20" s="117">
        <f>STOA!H20</f>
        <v>2.6100000000000003</v>
      </c>
      <c r="AB20" s="117">
        <f>-STOA!N20</f>
        <v>-51.25</v>
      </c>
      <c r="AC20">
        <f t="shared" si="0"/>
        <v>11.598706519109939</v>
      </c>
      <c r="AD20">
        <f t="shared" si="1"/>
        <v>694.98024874308828</v>
      </c>
      <c r="AE20">
        <f>'IDT-1'!B20</f>
        <v>0</v>
      </c>
      <c r="AF20" s="26"/>
      <c r="AG20">
        <f t="shared" si="2"/>
        <v>694.98024874308828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8.5526</v>
      </c>
      <c r="E21">
        <f>GT_NG!P21</f>
        <v>15.648377887360498</v>
      </c>
      <c r="F21">
        <f>GT_Spot!P21</f>
        <v>0</v>
      </c>
      <c r="G21">
        <f>PPCL_NG!P21</f>
        <v>42.437170855276314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8.1797083999999991</v>
      </c>
      <c r="O21">
        <f>BRPL_ISGS_exbus!BB21</f>
        <v>598.17645673159871</v>
      </c>
      <c r="P21" s="77">
        <v>111.67</v>
      </c>
      <c r="Q21" s="77">
        <v>24.870000000000005</v>
      </c>
      <c r="R21" s="80">
        <v>0</v>
      </c>
      <c r="S21" s="80">
        <v>0</v>
      </c>
      <c r="T21" s="78">
        <f>SUMPRODUCT(LTA!F21:AJ21,LTA!F$101:AJ$101,LTA!F$103:AJ$103)</f>
        <v>52.64</v>
      </c>
      <c r="U21" s="78">
        <f>SUMPRODUCT(LTA!F21:AJ21,LTA!F$102:AJ$102,LTA!F$103:AJ$103)</f>
        <v>70.67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-218</v>
      </c>
      <c r="AA21" s="117">
        <f>STOA!H21</f>
        <v>2.6100000000000003</v>
      </c>
      <c r="AB21" s="117">
        <f>-STOA!N21</f>
        <v>-51.25</v>
      </c>
      <c r="AC21">
        <f t="shared" si="0"/>
        <v>11.647069766931612</v>
      </c>
      <c r="AD21">
        <f t="shared" si="1"/>
        <v>706.45434349393247</v>
      </c>
      <c r="AE21">
        <f>'IDT-1'!B21</f>
        <v>0</v>
      </c>
      <c r="AF21" s="26"/>
      <c r="AG21">
        <f t="shared" si="2"/>
        <v>706.45434349393247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8.5526</v>
      </c>
      <c r="E22">
        <f>GT_NG!P22</f>
        <v>16.05377627822476</v>
      </c>
      <c r="F22">
        <f>GT_Spot!P22</f>
        <v>0</v>
      </c>
      <c r="G22">
        <f>PPCL_NG!P22</f>
        <v>42.437170855276314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8.1395707999999996</v>
      </c>
      <c r="O22">
        <f>BRPL_ISGS_exbus!BB22</f>
        <v>598.45800207991715</v>
      </c>
      <c r="P22" s="77">
        <v>111.67</v>
      </c>
      <c r="Q22" s="77">
        <v>24.870000000000005</v>
      </c>
      <c r="R22" s="80">
        <v>0</v>
      </c>
      <c r="S22" s="80">
        <v>0</v>
      </c>
      <c r="T22" s="78">
        <f>SUMPRODUCT(LTA!F22:AJ22,LTA!F$101:AJ$101,LTA!F$103:AJ$103)</f>
        <v>51.52</v>
      </c>
      <c r="U22" s="78">
        <f>SUMPRODUCT(LTA!F22:AJ22,LTA!F$102:AJ$102,LTA!F$103:AJ$103)</f>
        <v>74.289999999999992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-198</v>
      </c>
      <c r="AA22" s="117">
        <f>STOA!H22</f>
        <v>2.6100000000000003</v>
      </c>
      <c r="AB22" s="117">
        <f>-STOA!N22</f>
        <v>-51.25</v>
      </c>
      <c r="AC22">
        <f t="shared" si="0"/>
        <v>11.461686600423732</v>
      </c>
      <c r="AD22">
        <f t="shared" si="1"/>
        <v>733.78653279962305</v>
      </c>
      <c r="AE22">
        <f>'IDT-1'!B22</f>
        <v>0</v>
      </c>
      <c r="AF22" s="26"/>
      <c r="AG22">
        <f t="shared" si="2"/>
        <v>733.78653279962305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8.5526</v>
      </c>
      <c r="E23">
        <f>GT_NG!P23</f>
        <v>16.479129774854542</v>
      </c>
      <c r="F23">
        <f>GT_Spot!P23</f>
        <v>0</v>
      </c>
      <c r="G23">
        <f>PPCL_NG!P23</f>
        <v>42.437170855276314</v>
      </c>
      <c r="H23">
        <f>PPCL_Spot!P23</f>
        <v>0</v>
      </c>
      <c r="I23">
        <f>Bawana_NG!P23</f>
        <v>80.03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8.0041063999999977</v>
      </c>
      <c r="O23">
        <f>BRPL_ISGS_exbus!BB23</f>
        <v>589.34668661122907</v>
      </c>
      <c r="P23" s="77">
        <v>111.67</v>
      </c>
      <c r="Q23" s="77">
        <v>24.870000000000005</v>
      </c>
      <c r="R23" s="80">
        <v>0</v>
      </c>
      <c r="S23" s="80">
        <v>0</v>
      </c>
      <c r="T23" s="78">
        <f>SUMPRODUCT(LTA!F23:AJ23,LTA!F$101:AJ$101,LTA!F$103:AJ$103)</f>
        <v>36.5</v>
      </c>
      <c r="U23" s="78">
        <f>SUMPRODUCT(LTA!F23:AJ23,LTA!F$102:AJ$102,LTA!F$103:AJ$103)</f>
        <v>62.2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-163</v>
      </c>
      <c r="AA23" s="117">
        <f>STOA!H23</f>
        <v>2.6100000000000003</v>
      </c>
      <c r="AB23" s="117">
        <f>-STOA!N23</f>
        <v>-51.25</v>
      </c>
      <c r="AC23">
        <f t="shared" si="0"/>
        <v>10.688594550798781</v>
      </c>
      <c r="AD23">
        <f t="shared" si="1"/>
        <v>761.21430884245069</v>
      </c>
      <c r="AE23">
        <f>'IDT-1'!B23</f>
        <v>0</v>
      </c>
      <c r="AF23" s="26"/>
      <c r="AG23">
        <f t="shared" si="2"/>
        <v>761.21430884245069</v>
      </c>
      <c r="AI23" s="75">
        <f>PXIL!H23</f>
        <v>0</v>
      </c>
      <c r="AJ23" s="75">
        <f>PXIL!N23</f>
        <v>0</v>
      </c>
      <c r="AK23" s="75">
        <f>RTM_IEX!H23</f>
        <v>9.58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8.5526</v>
      </c>
      <c r="E24">
        <f>GT_NG!P24</f>
        <v>16.479129774854542</v>
      </c>
      <c r="F24">
        <f>GT_Spot!P24</f>
        <v>0</v>
      </c>
      <c r="G24">
        <f>PPCL_NG!P24</f>
        <v>42.437170855276314</v>
      </c>
      <c r="H24">
        <f>PPCL_Spot!P24</f>
        <v>0</v>
      </c>
      <c r="I24">
        <f>Bawana_NG!P24</f>
        <v>80.03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8.0676575999999987</v>
      </c>
      <c r="O24">
        <f>BRPL_ISGS_exbus!BB24</f>
        <v>604.87268485601271</v>
      </c>
      <c r="P24" s="77">
        <v>111.67</v>
      </c>
      <c r="Q24" s="77">
        <v>24.870000000000005</v>
      </c>
      <c r="R24" s="80">
        <v>0</v>
      </c>
      <c r="S24" s="80">
        <v>0</v>
      </c>
      <c r="T24" s="78">
        <f>SUMPRODUCT(LTA!F24:AJ24,LTA!F$101:AJ$101,LTA!F$103:AJ$103)</f>
        <v>35.159999999999997</v>
      </c>
      <c r="U24" s="78">
        <f>SUMPRODUCT(LTA!F24:AJ24,LTA!F$102:AJ$102,LTA!F$103:AJ$103)</f>
        <v>59.79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-132</v>
      </c>
      <c r="AA24" s="117">
        <f>STOA!H24</f>
        <v>2.6100000000000003</v>
      </c>
      <c r="AB24" s="117">
        <f>-STOA!N24</f>
        <v>-51.25</v>
      </c>
      <c r="AC24">
        <f t="shared" si="0"/>
        <v>10.475408632724822</v>
      </c>
      <c r="AD24">
        <f t="shared" si="1"/>
        <v>799.47704420530818</v>
      </c>
      <c r="AE24">
        <f>'IDT-1'!B24</f>
        <v>0</v>
      </c>
      <c r="AF24" s="26"/>
      <c r="AG24">
        <f t="shared" si="2"/>
        <v>799.47704420530818</v>
      </c>
      <c r="AI24" s="75">
        <f>PXIL!H24</f>
        <v>0</v>
      </c>
      <c r="AJ24" s="75">
        <f>PXIL!N24</f>
        <v>0</v>
      </c>
      <c r="AK24" s="75">
        <f>RTM_IEX!H24</f>
        <v>4.79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8.5526</v>
      </c>
      <c r="E25">
        <f>GT_NG!P25</f>
        <v>16.479129774854542</v>
      </c>
      <c r="F25">
        <f>GT_Spot!P25</f>
        <v>0</v>
      </c>
      <c r="G25">
        <f>PPCL_NG!P25</f>
        <v>42.437170855276314</v>
      </c>
      <c r="H25">
        <f>PPCL_Spot!P25</f>
        <v>0</v>
      </c>
      <c r="I25">
        <f>Bawana_NG!P25</f>
        <v>80.03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8.1880703999999991</v>
      </c>
      <c r="O25">
        <f>BRPL_ISGS_exbus!BB25</f>
        <v>615.78052380500253</v>
      </c>
      <c r="P25" s="77">
        <v>111.67</v>
      </c>
      <c r="Q25" s="77">
        <v>24.870000000000005</v>
      </c>
      <c r="R25" s="80">
        <v>0</v>
      </c>
      <c r="S25" s="80">
        <v>0</v>
      </c>
      <c r="T25" s="78">
        <f>SUMPRODUCT(LTA!F25:AJ25,LTA!F$101:AJ$101,LTA!F$103:AJ$103)</f>
        <v>33.65</v>
      </c>
      <c r="U25" s="78">
        <f>SUMPRODUCT(LTA!F25:AJ25,LTA!F$102:AJ$102,LTA!F$103:AJ$103)</f>
        <v>58.3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-98</v>
      </c>
      <c r="AA25" s="117">
        <f>STOA!H25</f>
        <v>2.6100000000000003</v>
      </c>
      <c r="AB25" s="117">
        <f>-STOA!N25</f>
        <v>-51.25</v>
      </c>
      <c r="AC25">
        <f t="shared" si="0"/>
        <v>10.218944912361291</v>
      </c>
      <c r="AD25">
        <f t="shared" si="1"/>
        <v>838.89175967466144</v>
      </c>
      <c r="AE25">
        <f>'IDT-1'!B25</f>
        <v>0</v>
      </c>
      <c r="AF25" s="26"/>
      <c r="AG25">
        <f t="shared" si="2"/>
        <v>838.89175967466144</v>
      </c>
      <c r="AI25" s="75">
        <f>PXIL!H25</f>
        <v>0</v>
      </c>
      <c r="AJ25" s="75">
        <f>PXIL!N25</f>
        <v>0</v>
      </c>
      <c r="AK25" s="75">
        <f>RTM_IEX!H25</f>
        <v>1.92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8.5526</v>
      </c>
      <c r="E26">
        <f>GT_NG!P26</f>
        <v>16.479129774854542</v>
      </c>
      <c r="F26">
        <f>GT_Spot!P26</f>
        <v>0</v>
      </c>
      <c r="G26">
        <f>PPCL_NG!P26</f>
        <v>42.437170855276314</v>
      </c>
      <c r="H26">
        <f>PPCL_Spot!P26</f>
        <v>0</v>
      </c>
      <c r="I26">
        <f>Bawana_NG!P26</f>
        <v>80.03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8.365344799999999</v>
      </c>
      <c r="O26">
        <f>BRPL_ISGS_exbus!BB26</f>
        <v>637.98994221016312</v>
      </c>
      <c r="P26" s="77">
        <v>111.67</v>
      </c>
      <c r="Q26" s="77">
        <v>24.870000000000005</v>
      </c>
      <c r="R26" s="80">
        <v>0</v>
      </c>
      <c r="S26" s="80">
        <v>0</v>
      </c>
      <c r="T26" s="78">
        <f>SUMPRODUCT(LTA!F26:AJ26,LTA!F$101:AJ$101,LTA!F$103:AJ$103)</f>
        <v>32.21</v>
      </c>
      <c r="U26" s="78">
        <f>SUMPRODUCT(LTA!F26:AJ26,LTA!F$102:AJ$102,LTA!F$103:AJ$103)</f>
        <v>55.36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-78</v>
      </c>
      <c r="AA26" s="117">
        <f>STOA!H26</f>
        <v>2.6100000000000003</v>
      </c>
      <c r="AB26" s="117">
        <f>-STOA!N26</f>
        <v>-51.25</v>
      </c>
      <c r="AC26">
        <f t="shared" si="0"/>
        <v>10.267249258602799</v>
      </c>
      <c r="AD26">
        <f t="shared" si="1"/>
        <v>884.51014813358086</v>
      </c>
      <c r="AE26">
        <f>'IDT-1'!B26</f>
        <v>0</v>
      </c>
      <c r="AF26" s="26"/>
      <c r="AG26">
        <f t="shared" si="2"/>
        <v>884.51014813358086</v>
      </c>
      <c r="AI26" s="75">
        <f>PXIL!H26</f>
        <v>0</v>
      </c>
      <c r="AJ26" s="75">
        <f>PXIL!N26</f>
        <v>0</v>
      </c>
      <c r="AK26" s="75">
        <f>RTM_IEX!H26</f>
        <v>9.58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8.5526</v>
      </c>
      <c r="E27">
        <f>GT_NG!P27</f>
        <v>15.648377887360498</v>
      </c>
      <c r="F27">
        <f>GT_Spot!P27</f>
        <v>0</v>
      </c>
      <c r="G27">
        <f>PPCL_NG!P27</f>
        <v>42.437170855276314</v>
      </c>
      <c r="H27">
        <f>PPCL_Spot!P27</f>
        <v>0</v>
      </c>
      <c r="I27">
        <f>Bawana_NG!P27</f>
        <v>80.03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8.1395707999999996</v>
      </c>
      <c r="O27">
        <f>BRPL_ISGS_exbus!BB27</f>
        <v>766.58543428627559</v>
      </c>
      <c r="P27" s="77">
        <v>111.67</v>
      </c>
      <c r="Q27" s="77">
        <v>26.35</v>
      </c>
      <c r="R27" s="80">
        <v>0</v>
      </c>
      <c r="S27" s="80">
        <v>0</v>
      </c>
      <c r="T27" s="78">
        <f>SUMPRODUCT(LTA!F27:AJ27,LTA!F$101:AJ$101,LTA!F$103:AJ$103)</f>
        <v>30.61</v>
      </c>
      <c r="U27" s="78">
        <f>SUMPRODUCT(LTA!F27:AJ27,LTA!F$102:AJ$102,LTA!F$103:AJ$103)</f>
        <v>53.959999999999994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2.6100000000000003</v>
      </c>
      <c r="AB27" s="117">
        <f>-STOA!N27</f>
        <v>-273.27</v>
      </c>
      <c r="AC27">
        <f t="shared" si="0"/>
        <v>13.43901208680921</v>
      </c>
      <c r="AD27">
        <f t="shared" si="1"/>
        <v>952.44735149399264</v>
      </c>
      <c r="AE27">
        <f>'IDT-1'!B27</f>
        <v>0</v>
      </c>
      <c r="AF27" s="26"/>
      <c r="AG27">
        <f t="shared" si="2"/>
        <v>952.44735149399264</v>
      </c>
      <c r="AI27" s="75">
        <f>PXIL!H27</f>
        <v>0</v>
      </c>
      <c r="AJ27" s="75">
        <f>PXIL!N27</f>
        <v>0</v>
      </c>
      <c r="AK27" s="75">
        <f>RTM_IEX!H27</f>
        <v>98.69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8.5526</v>
      </c>
      <c r="E28">
        <f>GT_NG!P28</f>
        <v>15.648377887360498</v>
      </c>
      <c r="F28">
        <f>GT_Spot!P28</f>
        <v>0</v>
      </c>
      <c r="G28">
        <f>PPCL_NG!P28</f>
        <v>42.437170855276314</v>
      </c>
      <c r="H28">
        <f>PPCL_Spot!P28</f>
        <v>0</v>
      </c>
      <c r="I28">
        <f>Bawana_NG!P28</f>
        <v>80.03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8.0676575999999987</v>
      </c>
      <c r="O28">
        <f>BRPL_ISGS_exbus!BB28</f>
        <v>840.1765752951577</v>
      </c>
      <c r="P28" s="77">
        <v>111.67</v>
      </c>
      <c r="Q28" s="77">
        <v>25.419999999999998</v>
      </c>
      <c r="R28" s="80">
        <v>0.09</v>
      </c>
      <c r="S28" s="80">
        <v>0</v>
      </c>
      <c r="T28" s="78">
        <f>SUMPRODUCT(LTA!F28:AJ28,LTA!F$101:AJ$101,LTA!F$103:AJ$103)</f>
        <v>23.43</v>
      </c>
      <c r="U28" s="78">
        <f>SUMPRODUCT(LTA!F28:AJ28,LTA!F$102:AJ$102,LTA!F$103:AJ$103)</f>
        <v>55.54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2.6100000000000003</v>
      </c>
      <c r="AB28" s="117">
        <f>-STOA!N28</f>
        <v>-273.27</v>
      </c>
      <c r="AC28">
        <f t="shared" si="0"/>
        <v>14.063101291527374</v>
      </c>
      <c r="AD28">
        <f t="shared" si="1"/>
        <v>1022.7424900981566</v>
      </c>
      <c r="AE28">
        <f>'IDT-1'!B28</f>
        <v>0</v>
      </c>
      <c r="AF28" s="26"/>
      <c r="AG28">
        <f t="shared" si="2"/>
        <v>1022.7424900981566</v>
      </c>
      <c r="AI28" s="75">
        <f>PXIL!H28</f>
        <v>0</v>
      </c>
      <c r="AJ28" s="75">
        <f>PXIL!N28</f>
        <v>0</v>
      </c>
      <c r="AK28" s="75">
        <f>RTM_IEX!H28</f>
        <v>102.53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8.5526</v>
      </c>
      <c r="E29">
        <f>GT_NG!P29</f>
        <v>15.648377887360498</v>
      </c>
      <c r="F29">
        <f>GT_Spot!P29</f>
        <v>0</v>
      </c>
      <c r="G29">
        <f>PPCL_NG!P29</f>
        <v>42.437170855276314</v>
      </c>
      <c r="H29">
        <f>PPCL_Spot!P29</f>
        <v>0</v>
      </c>
      <c r="I29">
        <f>Bawana_NG!P29</f>
        <v>80.03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8.4857575999999995</v>
      </c>
      <c r="O29">
        <f>BRPL_ISGS_exbus!BB29</f>
        <v>958.98359590670543</v>
      </c>
      <c r="P29" s="77">
        <v>111.67</v>
      </c>
      <c r="Q29" s="77">
        <v>25.419999999999998</v>
      </c>
      <c r="R29" s="80">
        <v>0.46</v>
      </c>
      <c r="S29" s="80">
        <v>0</v>
      </c>
      <c r="T29" s="78">
        <f>SUMPRODUCT(LTA!F29:AJ29,LTA!F$101:AJ$101,LTA!F$103:AJ$103)</f>
        <v>21.66</v>
      </c>
      <c r="U29" s="78">
        <f>SUMPRODUCT(LTA!F29:AJ29,LTA!F$102:AJ$102,LTA!F$103:AJ$103)</f>
        <v>61.53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2.6100000000000003</v>
      </c>
      <c r="AB29" s="117">
        <f>-STOA!N29</f>
        <v>-273.27</v>
      </c>
      <c r="AC29">
        <f t="shared" si="0"/>
        <v>14.730978352908997</v>
      </c>
      <c r="AD29">
        <f t="shared" si="1"/>
        <v>1097.9697336483227</v>
      </c>
      <c r="AE29">
        <f>'IDT-1'!B29</f>
        <v>0</v>
      </c>
      <c r="AF29" s="26"/>
      <c r="AG29">
        <f t="shared" si="2"/>
        <v>1097.9697336483227</v>
      </c>
      <c r="AI29" s="75">
        <f>PXIL!H29</f>
        <v>0</v>
      </c>
      <c r="AJ29" s="75">
        <f>PXIL!N29</f>
        <v>0</v>
      </c>
      <c r="AK29" s="75">
        <f>RTM_IEX!H29</f>
        <v>54.61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8.5526</v>
      </c>
      <c r="E30">
        <f>GT_NG!P30</f>
        <v>15.648377887360498</v>
      </c>
      <c r="F30">
        <f>GT_Spot!P30</f>
        <v>0</v>
      </c>
      <c r="G30">
        <f>PPCL_NG!P30</f>
        <v>42.437170855276314</v>
      </c>
      <c r="H30">
        <f>PPCL_Spot!P30</f>
        <v>0</v>
      </c>
      <c r="I30">
        <f>Bawana_NG!P30</f>
        <v>80.03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8.1646567999999995</v>
      </c>
      <c r="O30">
        <f>BRPL_ISGS_exbus!BB30</f>
        <v>995.4217892862456</v>
      </c>
      <c r="P30" s="77">
        <v>111.66999999999999</v>
      </c>
      <c r="Q30" s="77">
        <v>25.25</v>
      </c>
      <c r="R30" s="80">
        <v>3.0599999999999996</v>
      </c>
      <c r="S30" s="80">
        <v>0</v>
      </c>
      <c r="T30" s="78">
        <f>SUMPRODUCT(LTA!F30:AJ30,LTA!F$101:AJ$101,LTA!F$103:AJ$103)</f>
        <v>20.18</v>
      </c>
      <c r="U30" s="78">
        <f>SUMPRODUCT(LTA!F30:AJ30,LTA!F$102:AJ$102,LTA!F$103:AJ$103)</f>
        <v>59.92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2.6100000000000003</v>
      </c>
      <c r="AB30" s="117">
        <f>-STOA!N30</f>
        <v>-273.27</v>
      </c>
      <c r="AC30">
        <f t="shared" si="0"/>
        <v>15.262296767608948</v>
      </c>
      <c r="AD30">
        <f t="shared" si="1"/>
        <v>1157.8155078131631</v>
      </c>
      <c r="AE30">
        <f>'IDT-1'!B30</f>
        <v>0</v>
      </c>
      <c r="AF30" s="26"/>
      <c r="AG30">
        <f t="shared" si="2"/>
        <v>1157.8155078131631</v>
      </c>
      <c r="AI30" s="75">
        <f>PXIL!H30</f>
        <v>0</v>
      </c>
      <c r="AJ30" s="75">
        <f>PXIL!N30</f>
        <v>0</v>
      </c>
      <c r="AK30" s="75">
        <f>RTM_IEX!H30</f>
        <v>79.53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8.5526</v>
      </c>
      <c r="E31">
        <f>GT_NG!P31</f>
        <v>15.648377887360498</v>
      </c>
      <c r="F31">
        <f>GT_Spot!P31</f>
        <v>0</v>
      </c>
      <c r="G31">
        <f>PPCL_NG!P31</f>
        <v>42.437170855276314</v>
      </c>
      <c r="H31">
        <f>PPCL_Spot!P31</f>
        <v>0</v>
      </c>
      <c r="I31">
        <f>Bawana_NG!P31</f>
        <v>80.03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7.3134052000000001</v>
      </c>
      <c r="O31">
        <f>BRPL_ISGS_exbus!BB31</f>
        <v>1054.5323099742427</v>
      </c>
      <c r="P31" s="77">
        <v>111.66999999999999</v>
      </c>
      <c r="Q31" s="77">
        <v>25.25</v>
      </c>
      <c r="R31" s="80">
        <v>10.129999999999999</v>
      </c>
      <c r="S31" s="80">
        <v>0</v>
      </c>
      <c r="T31" s="78">
        <f>SUMPRODUCT(LTA!F31:AJ31,LTA!F$101:AJ$101,LTA!F$103:AJ$103)</f>
        <v>18.82</v>
      </c>
      <c r="U31" s="78">
        <f>SUMPRODUCT(LTA!F31:AJ31,LTA!F$102:AJ$102,LTA!F$103:AJ$103)</f>
        <v>57.62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2.6100000000000003</v>
      </c>
      <c r="AB31" s="117">
        <f>-STOA!N31</f>
        <v>-273.27</v>
      </c>
      <c r="AC31">
        <f t="shared" si="0"/>
        <v>15.906098335583321</v>
      </c>
      <c r="AD31">
        <f t="shared" si="1"/>
        <v>1230.3309753331857</v>
      </c>
      <c r="AE31">
        <f>'IDT-1'!B31</f>
        <v>0</v>
      </c>
      <c r="AF31" s="26"/>
      <c r="AG31">
        <f t="shared" si="2"/>
        <v>1230.3309753331857</v>
      </c>
      <c r="AI31" s="75">
        <f>PXIL!H31</f>
        <v>0</v>
      </c>
      <c r="AJ31" s="75">
        <f>PXIL!N31</f>
        <v>0</v>
      </c>
      <c r="AK31" s="75">
        <f>RTM_IEX!H31</f>
        <v>91.02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8.5526</v>
      </c>
      <c r="E32">
        <f>GT_NG!P32</f>
        <v>15.648377887360498</v>
      </c>
      <c r="F32">
        <f>GT_Spot!P32</f>
        <v>0</v>
      </c>
      <c r="G32">
        <f>PPCL_NG!P32</f>
        <v>42.437170855276314</v>
      </c>
      <c r="H32">
        <f>PPCL_Spot!P32</f>
        <v>0</v>
      </c>
      <c r="I32">
        <f>Bawana_NG!P32</f>
        <v>99.61816891829794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7.9957443999999986</v>
      </c>
      <c r="O32">
        <f>BRPL_ISGS_exbus!BB32</f>
        <v>1069.185854084524</v>
      </c>
      <c r="P32" s="77">
        <v>111.66999999999999</v>
      </c>
      <c r="Q32" s="77">
        <v>25.25</v>
      </c>
      <c r="R32" s="80">
        <v>10.5</v>
      </c>
      <c r="S32" s="80">
        <v>0</v>
      </c>
      <c r="T32" s="78">
        <f>SUMPRODUCT(LTA!F32:AJ32,LTA!F$101:AJ$101,LTA!F$103:AJ$103)</f>
        <v>17.48</v>
      </c>
      <c r="U32" s="78">
        <f>SUMPRODUCT(LTA!F32:AJ32,LTA!F$102:AJ$102,LTA!F$103:AJ$103)</f>
        <v>63.269999999999996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4.01</v>
      </c>
      <c r="AB32" s="117">
        <f>-STOA!N32</f>
        <v>-273.27</v>
      </c>
      <c r="AC32">
        <f t="shared" si="0"/>
        <v>16.63802999519482</v>
      </c>
      <c r="AD32">
        <f t="shared" si="1"/>
        <v>1312.7730959021535</v>
      </c>
      <c r="AE32">
        <f>'IDT-1'!B32</f>
        <v>5</v>
      </c>
      <c r="AF32" s="26"/>
      <c r="AG32">
        <f t="shared" si="2"/>
        <v>1317.7730959021535</v>
      </c>
      <c r="AI32" s="75">
        <f>PXIL!H32</f>
        <v>0</v>
      </c>
      <c r="AJ32" s="75">
        <f>PXIL!N32</f>
        <v>0</v>
      </c>
      <c r="AK32" s="75">
        <f>RTM_IEX!H32</f>
        <v>133.19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8.5526</v>
      </c>
      <c r="E33">
        <f>GT_NG!P33</f>
        <v>15.648377887360498</v>
      </c>
      <c r="F33">
        <f>GT_Spot!P33</f>
        <v>0</v>
      </c>
      <c r="G33">
        <f>PPCL_NG!P33</f>
        <v>42.437170855276314</v>
      </c>
      <c r="H33">
        <f>PPCL_Spot!P33</f>
        <v>0</v>
      </c>
      <c r="I33">
        <f>Bawana_NG!P33</f>
        <v>99.618320209088623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8.3252071999999995</v>
      </c>
      <c r="O33">
        <f>BRPL_ISGS_exbus!BB33</f>
        <v>1060.2360539483366</v>
      </c>
      <c r="P33" s="77">
        <v>111.66999999999999</v>
      </c>
      <c r="Q33" s="77">
        <v>25.25</v>
      </c>
      <c r="R33" s="80">
        <v>10.5</v>
      </c>
      <c r="S33" s="80">
        <v>0</v>
      </c>
      <c r="T33" s="78">
        <f>SUMPRODUCT(LTA!F33:AJ33,LTA!F$101:AJ$101,LTA!F$103:AJ$103)</f>
        <v>18.89</v>
      </c>
      <c r="U33" s="78">
        <f>SUMPRODUCT(LTA!F33:AJ33,LTA!F$102:AJ$102,LTA!F$103:AJ$103)</f>
        <v>60.15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46.519999999999996</v>
      </c>
      <c r="AB33" s="117">
        <f>-STOA!N33</f>
        <v>-273.27</v>
      </c>
      <c r="AC33">
        <f t="shared" si="0"/>
        <v>16.912764357995329</v>
      </c>
      <c r="AD33">
        <f t="shared" si="1"/>
        <v>1343.7181754939566</v>
      </c>
      <c r="AE33">
        <f>'IDT-1'!B33</f>
        <v>40</v>
      </c>
      <c r="AF33" s="26"/>
      <c r="AG33">
        <f t="shared" si="2"/>
        <v>1383.7181754939566</v>
      </c>
      <c r="AI33" s="75">
        <f>PXIL!H33</f>
        <v>0</v>
      </c>
      <c r="AJ33" s="75">
        <f>PXIL!N33</f>
        <v>0</v>
      </c>
      <c r="AK33" s="75">
        <f>RTM_IEX!H33</f>
        <v>132.22999999999999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8.5526</v>
      </c>
      <c r="E34">
        <f>GT_NG!P34</f>
        <v>15.648377887360498</v>
      </c>
      <c r="F34">
        <f>GT_Spot!P34</f>
        <v>0</v>
      </c>
      <c r="G34">
        <f>PPCL_NG!P34</f>
        <v>42.437170855276314</v>
      </c>
      <c r="H34">
        <f>PPCL_Spot!P34</f>
        <v>0</v>
      </c>
      <c r="I34">
        <f>Bawana_NG!P34</f>
        <v>99.618320209088623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8.0509336000000005</v>
      </c>
      <c r="O34">
        <f>BRPL_ISGS_exbus!BB34</f>
        <v>1049.6598232236363</v>
      </c>
      <c r="P34" s="77">
        <v>111.66999999999999</v>
      </c>
      <c r="Q34" s="77">
        <v>25.25</v>
      </c>
      <c r="R34" s="80">
        <v>15.5</v>
      </c>
      <c r="S34" s="80">
        <v>0</v>
      </c>
      <c r="T34" s="78">
        <f>SUMPRODUCT(LTA!F34:AJ34,LTA!F$101:AJ$101,LTA!F$103:AJ$103)</f>
        <v>27.490000000000002</v>
      </c>
      <c r="U34" s="78">
        <f>SUMPRODUCT(LTA!F34:AJ34,LTA!F$102:AJ$102,LTA!F$103:AJ$103)</f>
        <v>57.58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1.92</v>
      </c>
      <c r="Z34" s="75">
        <f>IEX!N34</f>
        <v>0</v>
      </c>
      <c r="AA34" s="117">
        <f>STOA!H34</f>
        <v>50.72</v>
      </c>
      <c r="AB34" s="117">
        <f>-STOA!N34</f>
        <v>-273.27</v>
      </c>
      <c r="AC34">
        <f t="shared" si="0"/>
        <v>16.934495919937966</v>
      </c>
      <c r="AD34">
        <f t="shared" si="1"/>
        <v>1346.1659396073135</v>
      </c>
      <c r="AE34">
        <f>'IDT-1'!B34</f>
        <v>96.673000000000002</v>
      </c>
      <c r="AF34" s="26"/>
      <c r="AG34">
        <f t="shared" si="2"/>
        <v>1442.8389396073135</v>
      </c>
      <c r="AI34" s="75">
        <f>PXIL!H34</f>
        <v>0</v>
      </c>
      <c r="AJ34" s="75">
        <f>PXIL!N34</f>
        <v>0</v>
      </c>
      <c r="AK34" s="75">
        <f>RTM_IEX!H34</f>
        <v>128.4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8.5526</v>
      </c>
      <c r="E35">
        <f>GT_NG!P35</f>
        <v>15.648377887360498</v>
      </c>
      <c r="F35">
        <f>GT_Spot!P35</f>
        <v>0</v>
      </c>
      <c r="G35">
        <f>PPCL_NG!P35</f>
        <v>42.437170855276314</v>
      </c>
      <c r="H35">
        <f>PPCL_Spot!P35</f>
        <v>0</v>
      </c>
      <c r="I35">
        <f>Bawana_NG!P35</f>
        <v>99.620000000000019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7.642868</v>
      </c>
      <c r="O35">
        <f>BRPL_ISGS_exbus!BB35</f>
        <v>1047.2246243628363</v>
      </c>
      <c r="P35" s="77">
        <v>111.66999999999999</v>
      </c>
      <c r="Q35" s="77">
        <v>25.25</v>
      </c>
      <c r="R35" s="80">
        <v>38.500000000000007</v>
      </c>
      <c r="S35" s="80">
        <v>0</v>
      </c>
      <c r="T35" s="78">
        <f>SUMPRODUCT(LTA!F35:AJ35,LTA!F$101:AJ$101,LTA!F$103:AJ$103)</f>
        <v>45.169999999999995</v>
      </c>
      <c r="U35" s="78">
        <f>SUMPRODUCT(LTA!F35:AJ35,LTA!F$102:AJ$102,LTA!F$103:AJ$103)</f>
        <v>50.05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70.900000000000006</v>
      </c>
      <c r="Z35" s="75">
        <f>IEX!N35</f>
        <v>0</v>
      </c>
      <c r="AA35" s="117">
        <f>STOA!H35</f>
        <v>71.64</v>
      </c>
      <c r="AB35" s="117">
        <f>-STOA!N35</f>
        <v>-273.27</v>
      </c>
      <c r="AC35">
        <f t="shared" si="0"/>
        <v>17.54537797484295</v>
      </c>
      <c r="AD35">
        <f t="shared" si="1"/>
        <v>1414.9734728825199</v>
      </c>
      <c r="AE35">
        <f>'IDT-1'!B35</f>
        <v>58.08</v>
      </c>
      <c r="AF35" s="26"/>
      <c r="AG35">
        <f t="shared" si="2"/>
        <v>1473.0534728825198</v>
      </c>
      <c r="AI35" s="75">
        <f>PXIL!H35</f>
        <v>0</v>
      </c>
      <c r="AJ35" s="75">
        <f>PXIL!N35</f>
        <v>0</v>
      </c>
      <c r="AK35" s="75">
        <f>RTM_IEX!H35</f>
        <v>77.61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8.5526</v>
      </c>
      <c r="E36">
        <f>GT_NG!P36</f>
        <v>15.648377887360498</v>
      </c>
      <c r="F36">
        <f>GT_Spot!P36</f>
        <v>0</v>
      </c>
      <c r="G36">
        <f>PPCL_NG!P36</f>
        <v>42.437170855276314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7.3217671999999991</v>
      </c>
      <c r="O36">
        <f>BRPL_ISGS_exbus!BB36</f>
        <v>1042.7041049594363</v>
      </c>
      <c r="P36" s="77">
        <v>111.66999999999999</v>
      </c>
      <c r="Q36" s="77">
        <v>25.25</v>
      </c>
      <c r="R36" s="80">
        <v>38.500000000000007</v>
      </c>
      <c r="S36" s="80">
        <v>0</v>
      </c>
      <c r="T36" s="78">
        <f>SUMPRODUCT(LTA!F36:AJ36,LTA!F$101:AJ$101,LTA!F$103:AJ$103)</f>
        <v>82.75</v>
      </c>
      <c r="U36" s="78">
        <f>SUMPRODUCT(LTA!F36:AJ36,LTA!F$102:AJ$102,LTA!F$103:AJ$103)</f>
        <v>48.06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140.86000000000001</v>
      </c>
      <c r="Z36" s="75">
        <f>IEX!N36</f>
        <v>0</v>
      </c>
      <c r="AA36" s="117">
        <f>STOA!H36</f>
        <v>82.14</v>
      </c>
      <c r="AB36" s="117">
        <f>-STOA!N36</f>
        <v>-273.27</v>
      </c>
      <c r="AC36">
        <f t="shared" si="0"/>
        <v>18.507203717053031</v>
      </c>
      <c r="AD36">
        <f t="shared" si="1"/>
        <v>1523.3100269369097</v>
      </c>
      <c r="AE36">
        <f>'IDT-1'!B36</f>
        <v>20.763000000000002</v>
      </c>
      <c r="AF36" s="26"/>
      <c r="AG36">
        <f t="shared" si="2"/>
        <v>1544.0730269369096</v>
      </c>
      <c r="AI36" s="75">
        <f>PXIL!H36</f>
        <v>0</v>
      </c>
      <c r="AJ36" s="75">
        <f>PXIL!N36</f>
        <v>0</v>
      </c>
      <c r="AK36" s="75">
        <f>RTM_IEX!H36</f>
        <v>75.7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8.5526</v>
      </c>
      <c r="E37">
        <f>GT_NG!P37</f>
        <v>15.648377887360498</v>
      </c>
      <c r="F37">
        <f>GT_Spot!P37</f>
        <v>0</v>
      </c>
      <c r="G37">
        <f>PPCL_NG!P37</f>
        <v>42.437170855276314</v>
      </c>
      <c r="H37">
        <f>PPCL_Spot!P37</f>
        <v>0</v>
      </c>
      <c r="I37">
        <f>Bawana_NG!P37</f>
        <v>99.620000000000019</v>
      </c>
      <c r="J37">
        <f>Bawana_RLNG!P37</f>
        <v>0</v>
      </c>
      <c r="K37">
        <f>Bawana_Spot!P37</f>
        <v>0</v>
      </c>
      <c r="L37">
        <f>TWOMCL!O37</f>
        <v>-5.6419134396355348</v>
      </c>
      <c r="M37">
        <f>EDWPCL!S37</f>
        <v>0</v>
      </c>
      <c r="N37">
        <f>'MSW BWN'!S37</f>
        <v>7.9706583999999996</v>
      </c>
      <c r="O37">
        <f>BRPL_ISGS_exbus!BB37</f>
        <v>1014.7684264517362</v>
      </c>
      <c r="P37" s="77">
        <v>111.66999999999999</v>
      </c>
      <c r="Q37" s="77">
        <v>25.25</v>
      </c>
      <c r="R37" s="80">
        <v>38.500000000000007</v>
      </c>
      <c r="S37" s="80">
        <v>0</v>
      </c>
      <c r="T37" s="78">
        <f>SUMPRODUCT(LTA!F37:AJ37,LTA!F$101:AJ$101,LTA!F$103:AJ$103)</f>
        <v>119.53</v>
      </c>
      <c r="U37" s="78">
        <f>SUMPRODUCT(LTA!F37:AJ37,LTA!F$102:AJ$102,LTA!F$103:AJ$103)</f>
        <v>56.66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205.05</v>
      </c>
      <c r="Z37" s="75">
        <f>IEX!N37</f>
        <v>0</v>
      </c>
      <c r="AA37" s="117">
        <f>STOA!H37</f>
        <v>89.14</v>
      </c>
      <c r="AB37" s="117">
        <f>-STOA!N37</f>
        <v>-273.27</v>
      </c>
      <c r="AC37">
        <f t="shared" si="0"/>
        <v>19.212647190607072</v>
      </c>
      <c r="AD37">
        <f t="shared" si="1"/>
        <v>1603.7426729641306</v>
      </c>
      <c r="AE37">
        <f>'IDT-1'!B37</f>
        <v>10.737</v>
      </c>
      <c r="AF37" s="26"/>
      <c r="AG37">
        <f t="shared" si="2"/>
        <v>1614.4796729641307</v>
      </c>
      <c r="AI37" s="75">
        <f>PXIL!H37</f>
        <v>0</v>
      </c>
      <c r="AJ37" s="75">
        <f>PXIL!N37</f>
        <v>0</v>
      </c>
      <c r="AK37" s="75">
        <f>RTM_IEX!H37</f>
        <v>67.069999999999993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8.5526</v>
      </c>
      <c r="E38">
        <f>GT_NG!P38</f>
        <v>15.648377887360498</v>
      </c>
      <c r="F38">
        <f>GT_Spot!P38</f>
        <v>0</v>
      </c>
      <c r="G38">
        <f>PPCL_NG!P38</f>
        <v>42.437170855276314</v>
      </c>
      <c r="H38">
        <f>PPCL_Spot!P38</f>
        <v>0</v>
      </c>
      <c r="I38">
        <f>Bawana_NG!P38</f>
        <v>99.620000000000019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7.7147812</v>
      </c>
      <c r="O38">
        <f>BRPL_ISGS_exbus!BB38</f>
        <v>983.9501803895364</v>
      </c>
      <c r="P38" s="77">
        <v>111.66999999999999</v>
      </c>
      <c r="Q38" s="77">
        <v>25.25</v>
      </c>
      <c r="R38" s="80">
        <v>38.500000000000007</v>
      </c>
      <c r="S38" s="80">
        <v>0</v>
      </c>
      <c r="T38" s="78">
        <f>SUMPRODUCT(LTA!F38:AJ38,LTA!F$101:AJ$101,LTA!F$103:AJ$103)</f>
        <v>152.28000000000003</v>
      </c>
      <c r="U38" s="78">
        <f>SUMPRODUCT(LTA!F38:AJ38,LTA!F$102:AJ$102,LTA!F$103:AJ$103)</f>
        <v>54.58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241.46</v>
      </c>
      <c r="Z38" s="75">
        <f>IEX!N38</f>
        <v>0</v>
      </c>
      <c r="AA38" s="117">
        <f>STOA!H38</f>
        <v>99.64</v>
      </c>
      <c r="AB38" s="117">
        <f>-STOA!N38</f>
        <v>-273.27</v>
      </c>
      <c r="AC38">
        <f t="shared" si="0"/>
        <v>19.744299704037907</v>
      </c>
      <c r="AD38">
        <f t="shared" si="1"/>
        <v>1662.6520203800249</v>
      </c>
      <c r="AE38">
        <f>'IDT-1'!B38</f>
        <v>0</v>
      </c>
      <c r="AF38" s="26"/>
      <c r="AG38">
        <f t="shared" si="2"/>
        <v>1662.6520203800249</v>
      </c>
      <c r="AI38" s="75">
        <f>PXIL!H38</f>
        <v>0</v>
      </c>
      <c r="AJ38" s="75">
        <f>PXIL!N38</f>
        <v>0</v>
      </c>
      <c r="AK38" s="75">
        <f>RTM_IEX!H38</f>
        <v>80.489999999999995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8.5526</v>
      </c>
      <c r="E39">
        <f>GT_NG!P39</f>
        <v>15.648377887360498</v>
      </c>
      <c r="F39">
        <f>GT_Spot!P39</f>
        <v>0</v>
      </c>
      <c r="G39">
        <f>PPCL_NG!P39</f>
        <v>42.437170855276314</v>
      </c>
      <c r="H39">
        <f>PPCL_Spot!P39</f>
        <v>0</v>
      </c>
      <c r="I39">
        <f>Bawana_NG!P39</f>
        <v>99.618320209088623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7.9238311999999995</v>
      </c>
      <c r="O39">
        <f>BRPL_ISGS_exbus!BB39</f>
        <v>966.51402416997348</v>
      </c>
      <c r="P39" s="77">
        <v>111.66999999999999</v>
      </c>
      <c r="Q39" s="77">
        <v>25.25</v>
      </c>
      <c r="R39" s="80">
        <v>38.500000000000007</v>
      </c>
      <c r="S39" s="80">
        <v>0</v>
      </c>
      <c r="T39" s="78">
        <f>SUMPRODUCT(LTA!F39:AJ39,LTA!F$101:AJ$101,LTA!F$103:AJ$103)</f>
        <v>200.82</v>
      </c>
      <c r="U39" s="78">
        <f>SUMPRODUCT(LTA!F39:AJ39,LTA!F$102:AJ$102,LTA!F$103:AJ$103)</f>
        <v>52.55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245.3</v>
      </c>
      <c r="Z39" s="75">
        <f>IEX!N39</f>
        <v>0</v>
      </c>
      <c r="AA39" s="117">
        <f>STOA!H39</f>
        <v>113.64</v>
      </c>
      <c r="AB39" s="117">
        <f>-STOA!N39</f>
        <v>-273.27</v>
      </c>
      <c r="AC39">
        <f t="shared" si="0"/>
        <v>20.209566387145731</v>
      </c>
      <c r="AD39">
        <f t="shared" si="1"/>
        <v>1715.0579676864427</v>
      </c>
      <c r="AE39">
        <f>'IDT-1'!B39</f>
        <v>0</v>
      </c>
      <c r="AF39" s="26"/>
      <c r="AG39">
        <f t="shared" si="2"/>
        <v>1715.0579676864427</v>
      </c>
      <c r="AI39" s="75">
        <f>PXIL!H39</f>
        <v>0</v>
      </c>
      <c r="AJ39" s="75">
        <f>PXIL!N39</f>
        <v>0</v>
      </c>
      <c r="AK39" s="75">
        <f>RTM_IEX!H39</f>
        <v>86.24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8.5526</v>
      </c>
      <c r="E40">
        <f>GT_NG!P40</f>
        <v>15.648377887360498</v>
      </c>
      <c r="F40">
        <f>GT_Spot!P40</f>
        <v>0</v>
      </c>
      <c r="G40">
        <f>PPCL_NG!P40</f>
        <v>42.437170855276314</v>
      </c>
      <c r="H40">
        <f>PPCL_Spot!P40</f>
        <v>0</v>
      </c>
      <c r="I40">
        <f>Bawana_NG!P40</f>
        <v>99.618320209088623</v>
      </c>
      <c r="J40">
        <f>Bawana_RLNG!P40</f>
        <v>0</v>
      </c>
      <c r="K40">
        <f>Bawana_Spot!P40</f>
        <v>0</v>
      </c>
      <c r="L40">
        <f>TWOMCL!O40</f>
        <v>-5.8646924829157179</v>
      </c>
      <c r="M40">
        <f>EDWPCL!S40</f>
        <v>0</v>
      </c>
      <c r="N40">
        <f>'MSW BWN'!S40</f>
        <v>8.1964323999999991</v>
      </c>
      <c r="O40">
        <f>BRPL_ISGS_exbus!BB40</f>
        <v>990.4904820965603</v>
      </c>
      <c r="P40" s="77">
        <v>111.66999999999999</v>
      </c>
      <c r="Q40" s="77">
        <v>25.25</v>
      </c>
      <c r="R40" s="80">
        <v>38.500000000000007</v>
      </c>
      <c r="S40" s="80">
        <v>0</v>
      </c>
      <c r="T40" s="78">
        <f>SUMPRODUCT(LTA!F40:AJ40,LTA!F$101:AJ$101,LTA!F$103:AJ$103)</f>
        <v>227.37</v>
      </c>
      <c r="U40" s="78">
        <f>SUMPRODUCT(LTA!F40:AJ40,LTA!F$102:AJ$102,LTA!F$103:AJ$103)</f>
        <v>69.58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254.88</v>
      </c>
      <c r="Z40" s="75">
        <f>IEX!N40</f>
        <v>0</v>
      </c>
      <c r="AA40" s="117">
        <f>STOA!H40</f>
        <v>127.64</v>
      </c>
      <c r="AB40" s="117">
        <f>-STOA!N40</f>
        <v>-273.27</v>
      </c>
      <c r="AC40">
        <f t="shared" si="0"/>
        <v>20.783983170077015</v>
      </c>
      <c r="AD40">
        <f t="shared" si="1"/>
        <v>1780.2847077952933</v>
      </c>
      <c r="AE40">
        <f>'IDT-1'!B40</f>
        <v>0</v>
      </c>
      <c r="AF40" s="26"/>
      <c r="AG40">
        <f t="shared" si="2"/>
        <v>1780.2847077952933</v>
      </c>
      <c r="AI40" s="75">
        <f>PXIL!H40</f>
        <v>0</v>
      </c>
      <c r="AJ40" s="75">
        <f>PXIL!N40</f>
        <v>0</v>
      </c>
      <c r="AK40" s="75">
        <f>RTM_IEX!H40</f>
        <v>60.37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8.5526</v>
      </c>
      <c r="E41">
        <f>GT_NG!P41</f>
        <v>15.648377887360498</v>
      </c>
      <c r="F41">
        <f>GT_Spot!P41</f>
        <v>0</v>
      </c>
      <c r="G41">
        <f>PPCL_NG!P41</f>
        <v>42.437170855276314</v>
      </c>
      <c r="H41">
        <f>PPCL_Spot!P41</f>
        <v>0</v>
      </c>
      <c r="I41">
        <f>Bawana_NG!P41</f>
        <v>99.618320209088623</v>
      </c>
      <c r="J41">
        <f>Bawana_RLNG!P41</f>
        <v>0</v>
      </c>
      <c r="K41">
        <f>Bawana_Spot!P41</f>
        <v>0</v>
      </c>
      <c r="L41">
        <f>TWOMCL!O41</f>
        <v>-5.6022779043280186</v>
      </c>
      <c r="M41">
        <f>EDWPCL!S41</f>
        <v>0</v>
      </c>
      <c r="N41">
        <f>'MSW BWN'!S41</f>
        <v>8.1161571999999982</v>
      </c>
      <c r="O41">
        <f>BRPL_ISGS_exbus!BB41</f>
        <v>955.58630263365831</v>
      </c>
      <c r="P41" s="77">
        <v>111.66999999999999</v>
      </c>
      <c r="Q41" s="77">
        <v>25.25</v>
      </c>
      <c r="R41" s="80">
        <v>38.500000000000007</v>
      </c>
      <c r="S41" s="80">
        <v>0</v>
      </c>
      <c r="T41" s="78">
        <f>SUMPRODUCT(LTA!F41:AJ41,LTA!F$101:AJ$101,LTA!F$103:AJ$103)</f>
        <v>244.61</v>
      </c>
      <c r="U41" s="78">
        <f>SUMPRODUCT(LTA!F41:AJ41,LTA!F$102:AJ$102,LTA!F$103:AJ$103)</f>
        <v>67.66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285.54000000000002</v>
      </c>
      <c r="Z41" s="75">
        <f>IEX!N41</f>
        <v>0</v>
      </c>
      <c r="AA41" s="117">
        <f>STOA!H41</f>
        <v>134.63999999999999</v>
      </c>
      <c r="AB41" s="117">
        <f>-STOA!N41</f>
        <v>-273.27</v>
      </c>
      <c r="AC41">
        <f t="shared" si="0"/>
        <v>21.024318218951095</v>
      </c>
      <c r="AD41">
        <f t="shared" si="1"/>
        <v>1807.8823326621048</v>
      </c>
      <c r="AE41">
        <f>'IDT-1'!B41</f>
        <v>0</v>
      </c>
      <c r="AF41" s="26"/>
      <c r="AG41">
        <f t="shared" si="2"/>
        <v>1807.8823326621048</v>
      </c>
      <c r="AI41" s="75">
        <f>PXIL!H41</f>
        <v>0</v>
      </c>
      <c r="AJ41" s="75">
        <f>PXIL!N41</f>
        <v>0</v>
      </c>
      <c r="AK41" s="75">
        <f>RTM_IEX!H41</f>
        <v>69.95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8.5526</v>
      </c>
      <c r="E42">
        <f>GT_NG!P42</f>
        <v>15.648377887360498</v>
      </c>
      <c r="F42">
        <f>GT_Spot!P42</f>
        <v>0</v>
      </c>
      <c r="G42">
        <f>PPCL_NG!P42</f>
        <v>42.437170855276314</v>
      </c>
      <c r="H42">
        <f>PPCL_Spot!P42</f>
        <v>0</v>
      </c>
      <c r="I42">
        <f>Bawana_NG!P42</f>
        <v>99.618320209088623</v>
      </c>
      <c r="J42">
        <f>Bawana_RLNG!P42</f>
        <v>0</v>
      </c>
      <c r="K42">
        <f>Bawana_Spot!P42</f>
        <v>0</v>
      </c>
      <c r="L42">
        <f>TWOMCL!O42</f>
        <v>-5.9767653758542147</v>
      </c>
      <c r="M42">
        <f>EDWPCL!S42</f>
        <v>0</v>
      </c>
      <c r="N42">
        <f>'MSW BWN'!S42</f>
        <v>8.1245191999999982</v>
      </c>
      <c r="O42">
        <f>BRPL_ISGS_exbus!BB42</f>
        <v>905.15117790459988</v>
      </c>
      <c r="P42" s="77">
        <v>111.66999999999999</v>
      </c>
      <c r="Q42" s="77">
        <v>25.25</v>
      </c>
      <c r="R42" s="80">
        <v>38.500000000000007</v>
      </c>
      <c r="S42" s="80">
        <v>0</v>
      </c>
      <c r="T42" s="78">
        <f>SUMPRODUCT(LTA!F42:AJ42,LTA!F$101:AJ$101,LTA!F$103:AJ$103)</f>
        <v>249.5</v>
      </c>
      <c r="U42" s="78">
        <f>SUMPRODUCT(LTA!F42:AJ42,LTA!F$102:AJ$102,LTA!F$103:AJ$103)</f>
        <v>65.709999999999994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354.54</v>
      </c>
      <c r="Z42" s="75">
        <f>IEX!N42</f>
        <v>0</v>
      </c>
      <c r="AA42" s="117">
        <f>STOA!H42</f>
        <v>145.13999999999999</v>
      </c>
      <c r="AB42" s="117">
        <f>-STOA!N42</f>
        <v>-273.27</v>
      </c>
      <c r="AC42">
        <f t="shared" si="0"/>
        <v>21.275655454463053</v>
      </c>
      <c r="AD42">
        <f t="shared" si="1"/>
        <v>1835.4397452260082</v>
      </c>
      <c r="AE42">
        <f>'IDT-1'!B42</f>
        <v>0</v>
      </c>
      <c r="AF42" s="26"/>
      <c r="AG42">
        <f t="shared" si="2"/>
        <v>1835.4397452260082</v>
      </c>
      <c r="AI42" s="75">
        <f>PXIL!H42</f>
        <v>0</v>
      </c>
      <c r="AJ42" s="75">
        <f>PXIL!N42</f>
        <v>0</v>
      </c>
      <c r="AK42" s="75">
        <f>RTM_IEX!H42</f>
        <v>66.12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8.5526</v>
      </c>
      <c r="E43">
        <f>GT_NG!P43</f>
        <v>15.648377887360498</v>
      </c>
      <c r="F43">
        <f>GT_Spot!P43</f>
        <v>0</v>
      </c>
      <c r="G43">
        <f>PPCL_NG!P43</f>
        <v>42.437170855276314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-5.6815489749430519</v>
      </c>
      <c r="M43">
        <f>EDWPCL!S43</f>
        <v>0</v>
      </c>
      <c r="N43">
        <f>'MSW BWN'!S43</f>
        <v>7.241492</v>
      </c>
      <c r="O43">
        <f>BRPL_ISGS_exbus!BB43</f>
        <v>840.94152744924168</v>
      </c>
      <c r="P43" s="77">
        <v>111.66999999999999</v>
      </c>
      <c r="Q43" s="77">
        <v>25.25</v>
      </c>
      <c r="R43" s="80">
        <v>38.500000000000007</v>
      </c>
      <c r="S43" s="80">
        <v>0</v>
      </c>
      <c r="T43" s="78">
        <f>SUMPRODUCT(LTA!F43:AJ43,LTA!F$101:AJ$101,LTA!F$103:AJ$103)</f>
        <v>270.43999999999994</v>
      </c>
      <c r="U43" s="78">
        <f>SUMPRODUCT(LTA!F43:AJ43,LTA!F$102:AJ$102,LTA!F$103:AJ$103)</f>
        <v>56.430000000000007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371.78</v>
      </c>
      <c r="Z43" s="75">
        <f>IEX!N43</f>
        <v>0</v>
      </c>
      <c r="AA43" s="117">
        <f>STOA!H43</f>
        <v>155.65</v>
      </c>
      <c r="AB43" s="117">
        <f>-STOA!N43</f>
        <v>-273.27</v>
      </c>
      <c r="AC43">
        <f t="shared" si="0"/>
        <v>20.912049704401991</v>
      </c>
      <c r="AD43">
        <f t="shared" si="1"/>
        <v>1795.0775695125335</v>
      </c>
      <c r="AE43">
        <f>'IDT-1'!B43</f>
        <v>0</v>
      </c>
      <c r="AF43" s="26"/>
      <c r="AG43">
        <f t="shared" si="2"/>
        <v>1795.0775695125335</v>
      </c>
      <c r="AI43" s="75">
        <f>PXIL!H43</f>
        <v>0</v>
      </c>
      <c r="AJ43" s="75">
        <f>PXIL!N43</f>
        <v>0</v>
      </c>
      <c r="AK43" s="75">
        <f>RTM_IEX!H43</f>
        <v>50.78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8.5526</v>
      </c>
      <c r="E44">
        <f>GT_NG!P44</f>
        <v>15.648377887360498</v>
      </c>
      <c r="F44">
        <f>GT_Spot!P44</f>
        <v>0</v>
      </c>
      <c r="G44">
        <f>PPCL_NG!P44</f>
        <v>42.437170855276314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-5.7867881548974944</v>
      </c>
      <c r="M44">
        <f>EDWPCL!S44</f>
        <v>0</v>
      </c>
      <c r="N44">
        <f>'MSW BWN'!S44</f>
        <v>7.5776443999999996</v>
      </c>
      <c r="O44">
        <f>BRPL_ISGS_exbus!BB44</f>
        <v>768.12266307543484</v>
      </c>
      <c r="P44" s="77">
        <v>111.66999999999999</v>
      </c>
      <c r="Q44" s="77">
        <v>25.25</v>
      </c>
      <c r="R44" s="80">
        <v>38.500000000000007</v>
      </c>
      <c r="S44" s="80">
        <v>0</v>
      </c>
      <c r="T44" s="78">
        <f>SUMPRODUCT(LTA!F44:AJ44,LTA!F$101:AJ$101,LTA!F$103:AJ$103)</f>
        <v>289.70999999999998</v>
      </c>
      <c r="U44" s="78">
        <f>SUMPRODUCT(LTA!F44:AJ44,LTA!F$102:AJ$102,LTA!F$103:AJ$103)</f>
        <v>56.66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377.52</v>
      </c>
      <c r="Z44" s="75">
        <f>IEX!N44</f>
        <v>0</v>
      </c>
      <c r="AA44" s="117">
        <f>STOA!H44</f>
        <v>162.65</v>
      </c>
      <c r="AB44" s="117">
        <f>-STOA!N44</f>
        <v>-273.27</v>
      </c>
      <c r="AC44">
        <f t="shared" si="0"/>
        <v>20.92149616589246</v>
      </c>
      <c r="AD44">
        <f t="shared" si="1"/>
        <v>1795.930171897282</v>
      </c>
      <c r="AE44">
        <f>'IDT-1'!B44</f>
        <v>0</v>
      </c>
      <c r="AF44" s="26"/>
      <c r="AG44">
        <f t="shared" si="2"/>
        <v>1795.930171897282</v>
      </c>
      <c r="AI44" s="75">
        <f>PXIL!H44</f>
        <v>0</v>
      </c>
      <c r="AJ44" s="75">
        <f>PXIL!N44</f>
        <v>0</v>
      </c>
      <c r="AK44" s="75">
        <f>RTM_IEX!H44</f>
        <v>91.99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8.5526</v>
      </c>
      <c r="E45">
        <f>GT_NG!P45</f>
        <v>15.648377887360498</v>
      </c>
      <c r="F45">
        <f>GT_Spot!P45</f>
        <v>0</v>
      </c>
      <c r="G45">
        <f>PPCL_NG!P45</f>
        <v>42.437170855276314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8.0191579999999991</v>
      </c>
      <c r="O45">
        <f>BRPL_ISGS_exbus!BB45</f>
        <v>743.44375196855412</v>
      </c>
      <c r="P45" s="77">
        <v>111.66999999999999</v>
      </c>
      <c r="Q45" s="77">
        <v>25.25</v>
      </c>
      <c r="R45" s="80">
        <v>38.500000000000007</v>
      </c>
      <c r="S45" s="80">
        <v>0</v>
      </c>
      <c r="T45" s="78">
        <f>SUMPRODUCT(LTA!F45:AJ45,LTA!F$101:AJ$101,LTA!F$103:AJ$103)</f>
        <v>306.48</v>
      </c>
      <c r="U45" s="78">
        <f>SUMPRODUCT(LTA!F45:AJ45,LTA!F$102:AJ$102,LTA!F$103:AJ$103)</f>
        <v>57.15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399.57</v>
      </c>
      <c r="Z45" s="75">
        <f>IEX!N45</f>
        <v>0</v>
      </c>
      <c r="AA45" s="117">
        <f>STOA!H45</f>
        <v>169.65</v>
      </c>
      <c r="AB45" s="117">
        <f>-STOA!N45</f>
        <v>-273.27</v>
      </c>
      <c r="AC45">
        <f t="shared" si="0"/>
        <v>21.388561649773262</v>
      </c>
      <c r="AD45">
        <f t="shared" si="1"/>
        <v>1847.8557068133075</v>
      </c>
      <c r="AE45">
        <f>'IDT-1'!B45</f>
        <v>0</v>
      </c>
      <c r="AF45" s="26"/>
      <c r="AG45">
        <f t="shared" si="2"/>
        <v>1847.8557068133075</v>
      </c>
      <c r="AI45" s="75">
        <f>PXIL!H45</f>
        <v>0</v>
      </c>
      <c r="AJ45" s="75">
        <f>PXIL!N45</f>
        <v>0</v>
      </c>
      <c r="AK45" s="75">
        <f>RTM_IEX!H45</f>
        <v>122.65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8.5526</v>
      </c>
      <c r="E46">
        <f>GT_NG!P46</f>
        <v>15.648377887360498</v>
      </c>
      <c r="F46">
        <f>GT_Spot!P46</f>
        <v>0</v>
      </c>
      <c r="G46">
        <f>PPCL_NG!P46</f>
        <v>42.437170855276314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7.9790203999999996</v>
      </c>
      <c r="O46">
        <f>BRPL_ISGS_exbus!BB46</f>
        <v>748.78746819168646</v>
      </c>
      <c r="P46" s="77">
        <v>111.66999999999999</v>
      </c>
      <c r="Q46" s="77">
        <v>25.25</v>
      </c>
      <c r="R46" s="80">
        <v>38.500000000000007</v>
      </c>
      <c r="S46" s="80">
        <v>0</v>
      </c>
      <c r="T46" s="78">
        <f>SUMPRODUCT(LTA!F46:AJ46,LTA!F$101:AJ$101,LTA!F$103:AJ$103)</f>
        <v>316.92</v>
      </c>
      <c r="U46" s="78">
        <f>SUMPRODUCT(LTA!F46:AJ46,LTA!F$102:AJ$102,LTA!F$103:AJ$103)</f>
        <v>57.44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356.45</v>
      </c>
      <c r="Z46" s="75">
        <f>IEX!N46</f>
        <v>0</v>
      </c>
      <c r="AA46" s="117">
        <f>STOA!H46</f>
        <v>183.65</v>
      </c>
      <c r="AB46" s="117">
        <f>-STOA!N46</f>
        <v>-273.27</v>
      </c>
      <c r="AC46">
        <f t="shared" si="0"/>
        <v>21.27340114165683</v>
      </c>
      <c r="AD46">
        <f t="shared" si="1"/>
        <v>1834.8844459445563</v>
      </c>
      <c r="AE46">
        <f>'IDT-1'!B46</f>
        <v>0</v>
      </c>
      <c r="AF46" s="26"/>
      <c r="AG46">
        <f t="shared" si="2"/>
        <v>1834.8844459445563</v>
      </c>
      <c r="AI46" s="75">
        <f>PXIL!H46</f>
        <v>0</v>
      </c>
      <c r="AJ46" s="75">
        <f>PXIL!N46</f>
        <v>0</v>
      </c>
      <c r="AK46" s="75">
        <f>RTM_IEX!H46</f>
        <v>122.65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8.5526</v>
      </c>
      <c r="E47">
        <f>GT_NG!P47</f>
        <v>15.648377887360498</v>
      </c>
      <c r="F47">
        <f>GT_Spot!P47</f>
        <v>0</v>
      </c>
      <c r="G47">
        <f>PPCL_NG!P47</f>
        <v>42.437170855276314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8.1964323999999991</v>
      </c>
      <c r="O47">
        <f>BRPL_ISGS_exbus!BB47</f>
        <v>742.52036746502176</v>
      </c>
      <c r="P47" s="77">
        <v>111.66999999999999</v>
      </c>
      <c r="Q47" s="77">
        <v>25.25</v>
      </c>
      <c r="R47" s="80">
        <v>38.500000000000007</v>
      </c>
      <c r="S47" s="80">
        <v>0</v>
      </c>
      <c r="T47" s="78">
        <f>SUMPRODUCT(LTA!F47:AJ47,LTA!F$101:AJ$101,LTA!F$103:AJ$103)</f>
        <v>323.55</v>
      </c>
      <c r="U47" s="78">
        <f>SUMPRODUCT(LTA!F47:AJ47,LTA!F$102:AJ$102,LTA!F$103:AJ$103)</f>
        <v>57.739999999999995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345.92</v>
      </c>
      <c r="Z47" s="75">
        <f>IEX!N47</f>
        <v>0</v>
      </c>
      <c r="AA47" s="117">
        <f>STOA!H47</f>
        <v>187.15</v>
      </c>
      <c r="AB47" s="117">
        <f>-STOA!N47</f>
        <v>-273.27</v>
      </c>
      <c r="AC47">
        <f t="shared" si="0"/>
        <v>20.96619588086218</v>
      </c>
      <c r="AD47">
        <f t="shared" si="1"/>
        <v>1800.2819624786862</v>
      </c>
      <c r="AE47">
        <f>'IDT-1'!B47</f>
        <v>0</v>
      </c>
      <c r="AF47" s="26"/>
      <c r="AG47">
        <f t="shared" si="2"/>
        <v>1800.2819624786862</v>
      </c>
      <c r="AI47" s="75">
        <f>PXIL!H47</f>
        <v>0</v>
      </c>
      <c r="AJ47" s="75">
        <f>PXIL!N47</f>
        <v>0</v>
      </c>
      <c r="AK47" s="75">
        <f>RTM_IEX!H47</f>
        <v>93.89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8.5526</v>
      </c>
      <c r="E48">
        <f>GT_NG!P48</f>
        <v>14.647268851585398</v>
      </c>
      <c r="F48">
        <f>GT_Spot!P48</f>
        <v>0</v>
      </c>
      <c r="G48">
        <f>PPCL_NG!P48</f>
        <v>42.437170855276314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8.4857575999999995</v>
      </c>
      <c r="O48">
        <f>BRPL_ISGS_exbus!BB48</f>
        <v>736.29561286817898</v>
      </c>
      <c r="P48" s="77">
        <v>111.66999999999999</v>
      </c>
      <c r="Q48" s="77">
        <v>25.25</v>
      </c>
      <c r="R48" s="80">
        <v>38.500000000000007</v>
      </c>
      <c r="S48" s="80">
        <v>0</v>
      </c>
      <c r="T48" s="78">
        <f>SUMPRODUCT(LTA!F48:AJ48,LTA!F$101:AJ$101,LTA!F$103:AJ$103)</f>
        <v>331.27000000000004</v>
      </c>
      <c r="U48" s="78">
        <f>SUMPRODUCT(LTA!F48:AJ48,LTA!F$102:AJ$102,LTA!F$103:AJ$103)</f>
        <v>57.56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330.58</v>
      </c>
      <c r="Z48" s="75">
        <f>IEX!N48</f>
        <v>0</v>
      </c>
      <c r="AA48" s="117">
        <f>STOA!H48</f>
        <v>190.65</v>
      </c>
      <c r="AB48" s="117">
        <f>-STOA!N48</f>
        <v>-273.27</v>
      </c>
      <c r="AC48">
        <f t="shared" si="0"/>
        <v>20.73241034265514</v>
      </c>
      <c r="AD48">
        <f t="shared" si="1"/>
        <v>1773.949209584275</v>
      </c>
      <c r="AE48">
        <f>'IDT-1'!B48</f>
        <v>0</v>
      </c>
      <c r="AF48" s="26"/>
      <c r="AG48">
        <f t="shared" si="2"/>
        <v>1773.949209584275</v>
      </c>
      <c r="AI48" s="75">
        <f>PXIL!H48</f>
        <v>0</v>
      </c>
      <c r="AJ48" s="75">
        <f>PXIL!N48</f>
        <v>0</v>
      </c>
      <c r="AK48" s="75">
        <f>RTM_IEX!H48</f>
        <v>78.56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8.5526</v>
      </c>
      <c r="E49">
        <f>GT_NG!P49</f>
        <v>14.647268851585398</v>
      </c>
      <c r="F49">
        <f>GT_Spot!P49</f>
        <v>0</v>
      </c>
      <c r="G49">
        <f>PPCL_NG!P49</f>
        <v>42.437170855276314</v>
      </c>
      <c r="H49">
        <f>PPCL_Spot!P49</f>
        <v>0</v>
      </c>
      <c r="I49">
        <f>Bawana_NG!P49</f>
        <v>75.989999999999995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8.4288959999999999</v>
      </c>
      <c r="O49">
        <f>BRPL_ISGS_exbus!BB49</f>
        <v>737.42516786967508</v>
      </c>
      <c r="P49" s="77">
        <v>111.66999999999999</v>
      </c>
      <c r="Q49" s="77">
        <v>25.25</v>
      </c>
      <c r="R49" s="80">
        <v>38.500000000000007</v>
      </c>
      <c r="S49" s="80">
        <v>0</v>
      </c>
      <c r="T49" s="78">
        <f>SUMPRODUCT(LTA!F49:AJ49,LTA!F$101:AJ$101,LTA!F$103:AJ$103)</f>
        <v>339.18</v>
      </c>
      <c r="U49" s="78">
        <f>SUMPRODUCT(LTA!F49:AJ49,LTA!F$102:AJ$102,LTA!F$103:AJ$103)</f>
        <v>57.67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291.77</v>
      </c>
      <c r="Z49" s="75">
        <f>IEX!N49</f>
        <v>0</v>
      </c>
      <c r="AA49" s="117">
        <f>STOA!H49</f>
        <v>192.75</v>
      </c>
      <c r="AB49" s="117">
        <f>-STOA!N49</f>
        <v>-273.27</v>
      </c>
      <c r="AC49">
        <f t="shared" si="0"/>
        <v>20.496330044588305</v>
      </c>
      <c r="AD49">
        <f t="shared" si="1"/>
        <v>1747.3579832838382</v>
      </c>
      <c r="AE49">
        <f>'IDT-1'!B49</f>
        <v>0</v>
      </c>
      <c r="AF49" s="26"/>
      <c r="AG49">
        <f t="shared" si="2"/>
        <v>1747.3579832838382</v>
      </c>
      <c r="AI49" s="75">
        <f>PXIL!H49</f>
        <v>0</v>
      </c>
      <c r="AJ49" s="75">
        <f>PXIL!N49</f>
        <v>0</v>
      </c>
      <c r="AK49" s="75">
        <f>RTM_IEX!H49</f>
        <v>97.74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5.24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8.5526</v>
      </c>
      <c r="E50">
        <f>GT_NG!P50</f>
        <v>14.647268851585398</v>
      </c>
      <c r="F50">
        <f>GT_Spot!P50</f>
        <v>0</v>
      </c>
      <c r="G50">
        <f>PPCL_NG!P50</f>
        <v>42.437170855276314</v>
      </c>
      <c r="H50">
        <f>PPCL_Spot!P50</f>
        <v>0</v>
      </c>
      <c r="I50">
        <f>Bawana_NG!P50</f>
        <v>75.989999999999995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7.9873823999999987</v>
      </c>
      <c r="O50">
        <f>BRPL_ISGS_exbus!BB50</f>
        <v>737.7732690641144</v>
      </c>
      <c r="P50" s="77">
        <v>111.66999999999999</v>
      </c>
      <c r="Q50" s="77">
        <v>25.25</v>
      </c>
      <c r="R50" s="80">
        <v>38.500000000000007</v>
      </c>
      <c r="S50" s="80">
        <v>0</v>
      </c>
      <c r="T50" s="78">
        <f>SUMPRODUCT(LTA!F50:AJ50,LTA!F$101:AJ$101,LTA!F$103:AJ$103)</f>
        <v>317.65000000000003</v>
      </c>
      <c r="U50" s="78">
        <f>SUMPRODUCT(LTA!F50:AJ50,LTA!F$102:AJ$102,LTA!F$103:AJ$103)</f>
        <v>57.58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257.18</v>
      </c>
      <c r="Z50" s="75">
        <f>IEX!N50</f>
        <v>0</v>
      </c>
      <c r="AA50" s="117">
        <f>STOA!H50</f>
        <v>196.25</v>
      </c>
      <c r="AB50" s="117">
        <f>-STOA!N50</f>
        <v>-273.27</v>
      </c>
      <c r="AC50">
        <f t="shared" si="0"/>
        <v>19.939876015419372</v>
      </c>
      <c r="AD50">
        <f t="shared" si="1"/>
        <v>1684.6810249074465</v>
      </c>
      <c r="AE50">
        <f>'IDT-1'!B50</f>
        <v>0</v>
      </c>
      <c r="AF50" s="26"/>
      <c r="AG50">
        <f t="shared" si="2"/>
        <v>1684.6810249074465</v>
      </c>
      <c r="AI50" s="75">
        <f>PXIL!H50</f>
        <v>0</v>
      </c>
      <c r="AJ50" s="75">
        <f>PXIL!N50</f>
        <v>0</v>
      </c>
      <c r="AK50" s="75">
        <f>RTM_IEX!H50</f>
        <v>79.540000000000006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13.01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8.5526</v>
      </c>
      <c r="E51">
        <f>GT_NG!P51</f>
        <v>14.647268851585398</v>
      </c>
      <c r="F51">
        <f>GT_Spot!P51</f>
        <v>0</v>
      </c>
      <c r="G51">
        <f>PPCL_NG!P51</f>
        <v>42.437170855276314</v>
      </c>
      <c r="H51">
        <f>PPCL_Spot!P51</f>
        <v>0</v>
      </c>
      <c r="I51">
        <f>Bawana_NG!P51</f>
        <v>82.26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8.1245191999999982</v>
      </c>
      <c r="O51">
        <f>BRPL_ISGS_exbus!BB51</f>
        <v>743.39643088721448</v>
      </c>
      <c r="P51" s="77">
        <v>111.66999999999999</v>
      </c>
      <c r="Q51" s="77">
        <v>25.25</v>
      </c>
      <c r="R51" s="80">
        <v>38.500000000000007</v>
      </c>
      <c r="S51" s="80">
        <v>0</v>
      </c>
      <c r="T51" s="78">
        <f>SUMPRODUCT(LTA!F51:AJ51,LTA!F$101:AJ$101,LTA!F$103:AJ$103)</f>
        <v>315.89000000000004</v>
      </c>
      <c r="U51" s="78">
        <f>SUMPRODUCT(LTA!F51:AJ51,LTA!F$102:AJ$102,LTA!F$103:AJ$103)</f>
        <v>56.67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103.96</v>
      </c>
      <c r="Z51" s="75">
        <f>IEX!N51</f>
        <v>0</v>
      </c>
      <c r="AA51" s="117">
        <f>STOA!H51</f>
        <v>196.25</v>
      </c>
      <c r="AB51" s="117">
        <f>-STOA!N51</f>
        <v>-273.27</v>
      </c>
      <c r="AC51">
        <f t="shared" si="0"/>
        <v>19.617534643302658</v>
      </c>
      <c r="AD51">
        <f t="shared" si="1"/>
        <v>1648.3736649026632</v>
      </c>
      <c r="AE51">
        <f>'IDT-1'!B51</f>
        <v>0</v>
      </c>
      <c r="AF51" s="26"/>
      <c r="AG51">
        <f t="shared" si="2"/>
        <v>1648.3736649026632</v>
      </c>
      <c r="AI51" s="75">
        <f>PXIL!H51</f>
        <v>0</v>
      </c>
      <c r="AJ51" s="75">
        <f>PXIL!N51</f>
        <v>0</v>
      </c>
      <c r="AK51" s="75">
        <f>RTM_IEX!H51</f>
        <v>79.53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120.25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8.5526</v>
      </c>
      <c r="E52">
        <f>GT_NG!P52</f>
        <v>14.647268851585398</v>
      </c>
      <c r="F52">
        <f>GT_Spot!P52</f>
        <v>0</v>
      </c>
      <c r="G52">
        <f>PPCL_NG!P52</f>
        <v>42.437170855276314</v>
      </c>
      <c r="H52">
        <f>PPCL_Spot!P52</f>
        <v>0</v>
      </c>
      <c r="I52">
        <f>Bawana_NG!P52</f>
        <v>82.26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8.0676575999999987</v>
      </c>
      <c r="O52">
        <f>BRPL_ISGS_exbus!BB52</f>
        <v>763.7395070592155</v>
      </c>
      <c r="P52" s="77">
        <v>111.66999999999999</v>
      </c>
      <c r="Q52" s="77">
        <v>25.25</v>
      </c>
      <c r="R52" s="80">
        <v>38.500000000000007</v>
      </c>
      <c r="S52" s="80">
        <v>0</v>
      </c>
      <c r="T52" s="78">
        <f>SUMPRODUCT(LTA!F52:AJ52,LTA!F$101:AJ$101,LTA!F$103:AJ$103)</f>
        <v>321.3</v>
      </c>
      <c r="U52" s="78">
        <f>SUMPRODUCT(LTA!F52:AJ52,LTA!F$102:AJ$102,LTA!F$103:AJ$103)</f>
        <v>42.980000000000004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68.61</v>
      </c>
      <c r="Z52" s="75">
        <f>IEX!N52</f>
        <v>0</v>
      </c>
      <c r="AA52" s="117">
        <f>STOA!H52</f>
        <v>196.25</v>
      </c>
      <c r="AB52" s="117">
        <f>-STOA!N52</f>
        <v>-273.27</v>
      </c>
      <c r="AC52">
        <f t="shared" si="0"/>
        <v>19.402869331536262</v>
      </c>
      <c r="AD52">
        <f t="shared" si="1"/>
        <v>1624.1945447864305</v>
      </c>
      <c r="AE52">
        <f>'IDT-1'!B52</f>
        <v>0</v>
      </c>
      <c r="AF52" s="26"/>
      <c r="AG52">
        <f t="shared" si="2"/>
        <v>1624.1945447864305</v>
      </c>
      <c r="AI52" s="75">
        <f>PXIL!H52</f>
        <v>0</v>
      </c>
      <c r="AJ52" s="75">
        <f>PXIL!N52</f>
        <v>0</v>
      </c>
      <c r="AK52" s="75">
        <f>RTM_IEX!H52</f>
        <v>69.95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128.78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8.5526</v>
      </c>
      <c r="E53">
        <f>GT_NG!P53</f>
        <v>7.5299734748010607</v>
      </c>
      <c r="F53">
        <f>GT_Spot!P53</f>
        <v>0</v>
      </c>
      <c r="G53">
        <f>PPCL_NG!P53</f>
        <v>42.43</v>
      </c>
      <c r="H53">
        <f>PPCL_Spot!P53</f>
        <v>0</v>
      </c>
      <c r="I53">
        <f>Bawana_NG!P53</f>
        <v>82.26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8.1245191999999982</v>
      </c>
      <c r="O53">
        <f>BRPL_ISGS_exbus!BB53</f>
        <v>778.36756800307569</v>
      </c>
      <c r="P53" s="77">
        <v>111.66999999999999</v>
      </c>
      <c r="Q53" s="77">
        <v>25.25</v>
      </c>
      <c r="R53" s="80">
        <v>38.500000000000007</v>
      </c>
      <c r="S53" s="80">
        <v>0</v>
      </c>
      <c r="T53" s="78">
        <f>SUMPRODUCT(LTA!F53:AJ53,LTA!F$101:AJ$101,LTA!F$103:AJ$103)</f>
        <v>319.88</v>
      </c>
      <c r="U53" s="78">
        <f>SUMPRODUCT(LTA!F53:AJ53,LTA!F$102:AJ$102,LTA!F$103:AJ$103)</f>
        <v>42.010000000000005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177.26</v>
      </c>
      <c r="Z53" s="75">
        <f>IEX!N53</f>
        <v>0</v>
      </c>
      <c r="AA53" s="117">
        <f>STOA!H53</f>
        <v>196.25</v>
      </c>
      <c r="AB53" s="117">
        <f>-STOA!N53</f>
        <v>-273.27</v>
      </c>
      <c r="AC53">
        <f t="shared" si="0"/>
        <v>19.928937347080097</v>
      </c>
      <c r="AD53">
        <f t="shared" si="1"/>
        <v>1683.4489330826864</v>
      </c>
      <c r="AE53">
        <f>'IDT-1'!B53</f>
        <v>0</v>
      </c>
      <c r="AF53" s="26"/>
      <c r="AG53">
        <f t="shared" si="2"/>
        <v>1683.4489330826864</v>
      </c>
      <c r="AI53" s="75">
        <f>PXIL!H53</f>
        <v>0</v>
      </c>
      <c r="AJ53" s="75">
        <f>PXIL!N53</f>
        <v>0</v>
      </c>
      <c r="AK53" s="75">
        <f>RTM_IEX!H53</f>
        <v>144.69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8.5526</v>
      </c>
      <c r="E54">
        <f>GT_NG!P54</f>
        <v>7.5299734748010607</v>
      </c>
      <c r="F54">
        <f>GT_Spot!P54</f>
        <v>0</v>
      </c>
      <c r="G54">
        <f>PPCL_NG!P54</f>
        <v>42.43</v>
      </c>
      <c r="H54">
        <f>PPCL_Spot!P54</f>
        <v>0</v>
      </c>
      <c r="I54">
        <f>Bawana_NG!P54</f>
        <v>82.26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7.8034183999999991</v>
      </c>
      <c r="O54">
        <f>BRPL_ISGS_exbus!BB54</f>
        <v>778.36756800307569</v>
      </c>
      <c r="P54" s="77">
        <v>111.66999999999999</v>
      </c>
      <c r="Q54" s="77">
        <v>25.25</v>
      </c>
      <c r="R54" s="80">
        <v>38.500000000000007</v>
      </c>
      <c r="S54" s="80">
        <v>0</v>
      </c>
      <c r="T54" s="78">
        <f>SUMPRODUCT(LTA!F54:AJ54,LTA!F$101:AJ$101,LTA!F$103:AJ$103)</f>
        <v>352.11</v>
      </c>
      <c r="U54" s="78">
        <f>SUMPRODUCT(LTA!F54:AJ54,LTA!F$102:AJ$102,LTA!F$103:AJ$103)</f>
        <v>41.04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127.45</v>
      </c>
      <c r="Z54" s="75">
        <f>IEX!N54</f>
        <v>0</v>
      </c>
      <c r="AA54" s="117">
        <f>STOA!H54</f>
        <v>196.25</v>
      </c>
      <c r="AB54" s="117">
        <f>-STOA!N54</f>
        <v>-273.27</v>
      </c>
      <c r="AC54">
        <f t="shared" si="0"/>
        <v>19.796575660040094</v>
      </c>
      <c r="AD54">
        <f t="shared" si="1"/>
        <v>1668.540193969726</v>
      </c>
      <c r="AE54">
        <f>'IDT-1'!B54</f>
        <v>0</v>
      </c>
      <c r="AF54" s="26"/>
      <c r="AG54">
        <f t="shared" si="2"/>
        <v>1668.540193969726</v>
      </c>
      <c r="AI54" s="75">
        <f>PXIL!H54</f>
        <v>0</v>
      </c>
      <c r="AJ54" s="75">
        <f>PXIL!N54</f>
        <v>0</v>
      </c>
      <c r="AK54" s="75">
        <f>RTM_IEX!H54</f>
        <v>148.52000000000001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8.5526</v>
      </c>
      <c r="E55">
        <f>GT_NG!P55</f>
        <v>7.5299734748010607</v>
      </c>
      <c r="F55">
        <f>GT_Spot!P55</f>
        <v>0</v>
      </c>
      <c r="G55">
        <f>PPCL_NG!P55</f>
        <v>42.43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8.1479327999999995</v>
      </c>
      <c r="O55">
        <f>BRPL_ISGS_exbus!BB55</f>
        <v>771.10528975314071</v>
      </c>
      <c r="P55" s="77">
        <v>111.66999999999999</v>
      </c>
      <c r="Q55" s="77">
        <v>25.25</v>
      </c>
      <c r="R55" s="80">
        <v>38.500000000000007</v>
      </c>
      <c r="S55" s="80">
        <v>0</v>
      </c>
      <c r="T55" s="78">
        <f>SUMPRODUCT(LTA!F55:AJ55,LTA!F$101:AJ$101,LTA!F$103:AJ$103)</f>
        <v>353.01000000000005</v>
      </c>
      <c r="U55" s="78">
        <f>SUMPRODUCT(LTA!F55:AJ55,LTA!F$102:AJ$102,LTA!F$103:AJ$103)</f>
        <v>40.480000000000004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103.49</v>
      </c>
      <c r="Z55" s="75">
        <f>IEX!N55</f>
        <v>0</v>
      </c>
      <c r="AA55" s="117">
        <f>STOA!H55</f>
        <v>155.13999999999999</v>
      </c>
      <c r="AB55" s="117">
        <f>-STOA!N55</f>
        <v>-273.27</v>
      </c>
      <c r="AC55">
        <f t="shared" si="0"/>
        <v>19.655091338160673</v>
      </c>
      <c r="AD55">
        <f t="shared" si="1"/>
        <v>1652.6039144416707</v>
      </c>
      <c r="AE55">
        <f>'IDT-1'!B55</f>
        <v>0</v>
      </c>
      <c r="AF55" s="26"/>
      <c r="AG55">
        <f t="shared" si="2"/>
        <v>1652.6039144416707</v>
      </c>
      <c r="AI55" s="75">
        <f>PXIL!H55</f>
        <v>0</v>
      </c>
      <c r="AJ55" s="75">
        <f>PXIL!N55</f>
        <v>0</v>
      </c>
      <c r="AK55" s="75">
        <f>RTM_IEX!H55</f>
        <v>204.09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8.5526</v>
      </c>
      <c r="E56">
        <f>GT_NG!P56</f>
        <v>7.5299734748010607</v>
      </c>
      <c r="F56">
        <f>GT_Spot!P56</f>
        <v>0</v>
      </c>
      <c r="G56">
        <f>PPCL_NG!P56</f>
        <v>42.43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8.2767075999999982</v>
      </c>
      <c r="O56">
        <f>BRPL_ISGS_exbus!BB56</f>
        <v>771.24407977447697</v>
      </c>
      <c r="P56" s="77">
        <v>111.66999999999999</v>
      </c>
      <c r="Q56" s="77">
        <v>25.25</v>
      </c>
      <c r="R56" s="80">
        <v>38.500000000000007</v>
      </c>
      <c r="S56" s="80">
        <v>0</v>
      </c>
      <c r="T56" s="78">
        <f>SUMPRODUCT(LTA!F56:AJ56,LTA!F$101:AJ$101,LTA!F$103:AJ$103)</f>
        <v>353.32000000000005</v>
      </c>
      <c r="U56" s="78">
        <f>SUMPRODUCT(LTA!F56:AJ56,LTA!F$102:AJ$102,LTA!F$103:AJ$103)</f>
        <v>40.07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51.74</v>
      </c>
      <c r="Z56" s="75">
        <f>IEX!N56</f>
        <v>0</v>
      </c>
      <c r="AA56" s="117">
        <f>STOA!H56</f>
        <v>155.13999999999999</v>
      </c>
      <c r="AB56" s="117">
        <f>-STOA!N56</f>
        <v>-273.27</v>
      </c>
      <c r="AC56">
        <f t="shared" si="0"/>
        <v>19.167461908588432</v>
      </c>
      <c r="AD56">
        <f t="shared" si="1"/>
        <v>1597.6791086925789</v>
      </c>
      <c r="AE56">
        <f>'IDT-1'!B56</f>
        <v>0</v>
      </c>
      <c r="AF56" s="26"/>
      <c r="AG56">
        <f t="shared" si="2"/>
        <v>1597.6791086925789</v>
      </c>
      <c r="AI56" s="75">
        <f>PXIL!H56</f>
        <v>0</v>
      </c>
      <c r="AJ56" s="75">
        <f>PXIL!N56</f>
        <v>0</v>
      </c>
      <c r="AK56" s="75">
        <f>RTM_IEX!H56</f>
        <v>200.26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8.5526</v>
      </c>
      <c r="E57">
        <f>GT_NG!P57</f>
        <v>7.5299734748010607</v>
      </c>
      <c r="F57">
        <f>GT_Spot!P57</f>
        <v>0</v>
      </c>
      <c r="G57">
        <f>PPCL_NG!P57</f>
        <v>42.43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8.204794399999999</v>
      </c>
      <c r="O57">
        <f>BRPL_ISGS_exbus!BB57</f>
        <v>768.09439567716845</v>
      </c>
      <c r="P57" s="77">
        <v>111.66999999999999</v>
      </c>
      <c r="Q57" s="77">
        <v>25.25</v>
      </c>
      <c r="R57" s="80">
        <v>38.500000000000007</v>
      </c>
      <c r="S57" s="80">
        <v>0</v>
      </c>
      <c r="T57" s="78">
        <f>SUMPRODUCT(LTA!F57:AJ57,LTA!F$101:AJ$101,LTA!F$103:AJ$103)</f>
        <v>352.14</v>
      </c>
      <c r="U57" s="78">
        <f>SUMPRODUCT(LTA!F57:AJ57,LTA!F$102:AJ$102,LTA!F$103:AJ$103)</f>
        <v>40.630000000000003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33.54</v>
      </c>
      <c r="Z57" s="75">
        <f>IEX!N57</f>
        <v>0</v>
      </c>
      <c r="AA57" s="117">
        <f>STOA!H57</f>
        <v>155.13999999999999</v>
      </c>
      <c r="AB57" s="117">
        <f>-STOA!N57</f>
        <v>-273.27</v>
      </c>
      <c r="AC57">
        <f t="shared" si="0"/>
        <v>19.242106081157822</v>
      </c>
      <c r="AD57">
        <f t="shared" si="1"/>
        <v>1606.0867568574402</v>
      </c>
      <c r="AE57">
        <f>'IDT-1'!B57</f>
        <v>0</v>
      </c>
      <c r="AF57" s="26"/>
      <c r="AG57">
        <f t="shared" si="2"/>
        <v>1606.0867568574402</v>
      </c>
      <c r="AI57" s="75">
        <f>PXIL!H57</f>
        <v>0</v>
      </c>
      <c r="AJ57" s="75">
        <f>PXIL!N57</f>
        <v>0</v>
      </c>
      <c r="AK57" s="75">
        <f>RTM_IEX!H57</f>
        <v>229.02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8.5526</v>
      </c>
      <c r="E58">
        <f>GT_NG!P58</f>
        <v>7.5299734748010607</v>
      </c>
      <c r="F58">
        <f>GT_Spot!P58</f>
        <v>0</v>
      </c>
      <c r="G58">
        <f>PPCL_NG!P58</f>
        <v>42.43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7.8987451999999996</v>
      </c>
      <c r="O58">
        <f>BRPL_ISGS_exbus!BB58</f>
        <v>768.09439567716845</v>
      </c>
      <c r="P58" s="77">
        <v>111.66999999999999</v>
      </c>
      <c r="Q58" s="77">
        <v>25.25</v>
      </c>
      <c r="R58" s="80">
        <v>38.500000000000007</v>
      </c>
      <c r="S58" s="80">
        <v>0</v>
      </c>
      <c r="T58" s="78">
        <f>SUMPRODUCT(LTA!F58:AJ58,LTA!F$101:AJ$101,LTA!F$103:AJ$103)</f>
        <v>356.01</v>
      </c>
      <c r="U58" s="78">
        <f>SUMPRODUCT(LTA!F58:AJ58,LTA!F$102:AJ$102,LTA!F$103:AJ$103)</f>
        <v>42.25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151.63999999999999</v>
      </c>
      <c r="AB58" s="117">
        <f>-STOA!N58</f>
        <v>-273.27</v>
      </c>
      <c r="AC58">
        <f t="shared" si="0"/>
        <v>18.919532848197822</v>
      </c>
      <c r="AD58">
        <f t="shared" si="1"/>
        <v>1569.7532808904004</v>
      </c>
      <c r="AE58">
        <f>'IDT-1'!B58</f>
        <v>0</v>
      </c>
      <c r="AF58" s="26"/>
      <c r="AG58">
        <f t="shared" si="2"/>
        <v>1569.7532808904004</v>
      </c>
      <c r="AI58" s="75">
        <f>PXIL!H58</f>
        <v>0</v>
      </c>
      <c r="AJ58" s="75">
        <f>PXIL!N58</f>
        <v>0</v>
      </c>
      <c r="AK58" s="75">
        <f>RTM_IEX!H58</f>
        <v>224.22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8.5526</v>
      </c>
      <c r="E59">
        <f>GT_NG!P59</f>
        <v>14.647268851585398</v>
      </c>
      <c r="F59">
        <f>GT_Spot!P59</f>
        <v>0</v>
      </c>
      <c r="G59">
        <f>PPCL_NG!P59</f>
        <v>42.437170855276314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7.6896951999999992</v>
      </c>
      <c r="O59">
        <f>BRPL_ISGS_exbus!BB59</f>
        <v>769.22587378352591</v>
      </c>
      <c r="P59" s="77">
        <v>111.66999999999999</v>
      </c>
      <c r="Q59" s="77">
        <v>25.25</v>
      </c>
      <c r="R59" s="80">
        <v>38.500000000000007</v>
      </c>
      <c r="S59" s="80">
        <v>0</v>
      </c>
      <c r="T59" s="78">
        <f>SUMPRODUCT(LTA!F59:AJ59,LTA!F$101:AJ$101,LTA!F$103:AJ$103)</f>
        <v>359.62</v>
      </c>
      <c r="U59" s="78">
        <f>SUMPRODUCT(LTA!F59:AJ59,LTA!F$102:AJ$102,LTA!F$103:AJ$103)</f>
        <v>42.010000000000005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147.44</v>
      </c>
      <c r="AB59" s="117">
        <f>-STOA!N59</f>
        <v>-273.27</v>
      </c>
      <c r="AC59">
        <f t="shared" si="0"/>
        <v>18.561433518375903</v>
      </c>
      <c r="AD59">
        <f t="shared" si="1"/>
        <v>1529.4182745586402</v>
      </c>
      <c r="AE59">
        <f>'IDT-1'!B59</f>
        <v>0</v>
      </c>
      <c r="AF59" s="26"/>
      <c r="AG59">
        <f t="shared" si="2"/>
        <v>1529.4182745586402</v>
      </c>
      <c r="AI59" s="75">
        <f>PXIL!H59</f>
        <v>0</v>
      </c>
      <c r="AJ59" s="75">
        <f>PXIL!N59</f>
        <v>0</v>
      </c>
      <c r="AK59" s="75">
        <f>RTM_IEX!H59</f>
        <v>176.31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8.5526</v>
      </c>
      <c r="E60">
        <f>GT_NG!P60</f>
        <v>14.647268851585398</v>
      </c>
      <c r="F60">
        <f>GT_Spot!P60</f>
        <v>0</v>
      </c>
      <c r="G60">
        <f>PPCL_NG!P60</f>
        <v>42.437170855276314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7.6980571999999983</v>
      </c>
      <c r="O60">
        <f>BRPL_ISGS_exbus!BB60</f>
        <v>769.25329447798265</v>
      </c>
      <c r="P60" s="77">
        <v>111.66999999999999</v>
      </c>
      <c r="Q60" s="77">
        <v>25.25</v>
      </c>
      <c r="R60" s="80">
        <v>38.500000000000007</v>
      </c>
      <c r="S60" s="80">
        <v>0</v>
      </c>
      <c r="T60" s="78">
        <f>SUMPRODUCT(LTA!F60:AJ60,LTA!F$101:AJ$101,LTA!F$103:AJ$103)</f>
        <v>378.78</v>
      </c>
      <c r="U60" s="78">
        <f>SUMPRODUCT(LTA!F60:AJ60,LTA!F$102:AJ$102,LTA!F$103:AJ$103)</f>
        <v>42.38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142.54</v>
      </c>
      <c r="AB60" s="117">
        <f>-STOA!N60</f>
        <v>-273.27</v>
      </c>
      <c r="AC60">
        <f t="shared" si="0"/>
        <v>18.420684406087119</v>
      </c>
      <c r="AD60">
        <f t="shared" si="1"/>
        <v>1513.5648063653862</v>
      </c>
      <c r="AE60">
        <f>'IDT-1'!B60</f>
        <v>0</v>
      </c>
      <c r="AF60" s="26"/>
      <c r="AG60">
        <f t="shared" si="2"/>
        <v>1513.5648063653862</v>
      </c>
      <c r="AI60" s="75">
        <f>PXIL!H60</f>
        <v>0</v>
      </c>
      <c r="AJ60" s="75">
        <f>PXIL!N60</f>
        <v>0</v>
      </c>
      <c r="AK60" s="75">
        <f>RTM_IEX!H60</f>
        <v>145.65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8.5526</v>
      </c>
      <c r="E61">
        <f>GT_NG!P61</f>
        <v>14.647268851585398</v>
      </c>
      <c r="F61">
        <f>GT_Spot!P61</f>
        <v>0</v>
      </c>
      <c r="G61">
        <f>PPCL_NG!P61</f>
        <v>42.437170855276314</v>
      </c>
      <c r="H61">
        <f>PPCL_Spot!P61</f>
        <v>0</v>
      </c>
      <c r="I61">
        <f>Bawana_NG!P61</f>
        <v>79.586363594827986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7.9305207999999991</v>
      </c>
      <c r="O61">
        <f>BRPL_ISGS_exbus!BB61</f>
        <v>770.18251255318273</v>
      </c>
      <c r="P61" s="77">
        <v>111.66999999999999</v>
      </c>
      <c r="Q61" s="77">
        <v>25.25</v>
      </c>
      <c r="R61" s="80">
        <v>38.500000000000007</v>
      </c>
      <c r="S61" s="80">
        <v>0</v>
      </c>
      <c r="T61" s="78">
        <f>SUMPRODUCT(LTA!F61:AJ61,LTA!F$101:AJ$101,LTA!F$103:AJ$103)</f>
        <v>374.66999999999996</v>
      </c>
      <c r="U61" s="78">
        <f>SUMPRODUCT(LTA!F61:AJ61,LTA!F$102:AJ$102,LTA!F$103:AJ$103)</f>
        <v>43.120000000000005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135.54</v>
      </c>
      <c r="AB61" s="117">
        <f>-STOA!N61</f>
        <v>-273.27</v>
      </c>
      <c r="AC61">
        <f t="shared" si="0"/>
        <v>17.17912897567766</v>
      </c>
      <c r="AD61">
        <f t="shared" si="1"/>
        <v>1373.7205174310841</v>
      </c>
      <c r="AE61">
        <f>'IDT-1'!B61</f>
        <v>0</v>
      </c>
      <c r="AF61" s="26"/>
      <c r="AG61">
        <f t="shared" si="2"/>
        <v>1373.7205174310841</v>
      </c>
      <c r="AI61" s="75">
        <f>PXIL!H61</f>
        <v>0</v>
      </c>
      <c r="AJ61" s="75">
        <f>PXIL!N61</f>
        <v>0</v>
      </c>
      <c r="AK61" s="75">
        <f>RTM_IEX!H61</f>
        <v>18.21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8.5526</v>
      </c>
      <c r="E62">
        <f>GT_NG!P62</f>
        <v>14.647268851585398</v>
      </c>
      <c r="F62">
        <f>GT_Spot!P62</f>
        <v>0</v>
      </c>
      <c r="G62">
        <f>PPCL_NG!P62</f>
        <v>42.437170855276314</v>
      </c>
      <c r="H62">
        <f>PPCL_Spot!P62</f>
        <v>0</v>
      </c>
      <c r="I62">
        <f>Bawana_NG!P62</f>
        <v>79.586363594827986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7.8268319999999987</v>
      </c>
      <c r="O62">
        <f>BRPL_ISGS_exbus!BB62</f>
        <v>770.18251255318273</v>
      </c>
      <c r="P62" s="77">
        <v>111.66999999999999</v>
      </c>
      <c r="Q62" s="77">
        <v>25.25</v>
      </c>
      <c r="R62" s="80">
        <v>38.500000000000007</v>
      </c>
      <c r="S62" s="80">
        <v>0</v>
      </c>
      <c r="T62" s="78">
        <f>SUMPRODUCT(LTA!F62:AJ62,LTA!F$101:AJ$101,LTA!F$103:AJ$103)</f>
        <v>366.99</v>
      </c>
      <c r="U62" s="78">
        <f>SUMPRODUCT(LTA!F62:AJ62,LTA!F$102:AJ$102,LTA!F$103:AJ$103)</f>
        <v>44.13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128.54</v>
      </c>
      <c r="AB62" s="117">
        <f>-STOA!N62</f>
        <v>-273.27</v>
      </c>
      <c r="AC62">
        <f t="shared" si="0"/>
        <v>16.897672514237662</v>
      </c>
      <c r="AD62">
        <f t="shared" si="1"/>
        <v>1342.0182850925244</v>
      </c>
      <c r="AE62">
        <f>'IDT-1'!B62</f>
        <v>0</v>
      </c>
      <c r="AF62" s="26"/>
      <c r="AG62">
        <f t="shared" si="2"/>
        <v>1342.0182850925244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8.5526</v>
      </c>
      <c r="E63">
        <f>GT_NG!P63</f>
        <v>14.647268851585398</v>
      </c>
      <c r="F63">
        <f>GT_Spot!P63</f>
        <v>0</v>
      </c>
      <c r="G63">
        <f>PPCL_NG!P63</f>
        <v>42.437170855276314</v>
      </c>
      <c r="H63">
        <f>PPCL_Spot!P63</f>
        <v>0</v>
      </c>
      <c r="I63">
        <f>Bawana_NG!P63</f>
        <v>79.586363594827986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7.8435559999999995</v>
      </c>
      <c r="O63">
        <f>BRPL_ISGS_exbus!BB63</f>
        <v>770.18251255318273</v>
      </c>
      <c r="P63" s="77">
        <v>111.66999999999999</v>
      </c>
      <c r="Q63" s="77">
        <v>25.25</v>
      </c>
      <c r="R63" s="80">
        <v>38.500000000000007</v>
      </c>
      <c r="S63" s="80">
        <v>0</v>
      </c>
      <c r="T63" s="78">
        <f>SUMPRODUCT(LTA!F63:AJ63,LTA!F$101:AJ$101,LTA!F$103:AJ$103)</f>
        <v>359.57</v>
      </c>
      <c r="U63" s="78">
        <f>SUMPRODUCT(LTA!F63:AJ63,LTA!F$102:AJ$102,LTA!F$103:AJ$103)</f>
        <v>45.050000000000004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121.54</v>
      </c>
      <c r="AB63" s="117">
        <f>-STOA!N63</f>
        <v>-273.27</v>
      </c>
      <c r="AC63">
        <f t="shared" si="0"/>
        <v>17.631319927568413</v>
      </c>
      <c r="AD63">
        <f t="shared" si="1"/>
        <v>1231.8013616791934</v>
      </c>
      <c r="AE63">
        <f>'IDT-1'!B63</f>
        <v>0</v>
      </c>
      <c r="AF63" s="26"/>
      <c r="AG63">
        <f t="shared" si="2"/>
        <v>1231.8013616791934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8.5526</v>
      </c>
      <c r="E64">
        <f>GT_NG!P64</f>
        <v>7.5299734748010607</v>
      </c>
      <c r="F64">
        <f>GT_Spot!P64</f>
        <v>0</v>
      </c>
      <c r="G64">
        <f>PPCL_NG!P64</f>
        <v>42.437170855276314</v>
      </c>
      <c r="H64">
        <f>PPCL_Spot!P64</f>
        <v>0</v>
      </c>
      <c r="I64">
        <f>Bawana_NG!P64</f>
        <v>79.586363594827986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7.6746435999999996</v>
      </c>
      <c r="O64">
        <f>BRPL_ISGS_exbus!BB64</f>
        <v>770.18251255318273</v>
      </c>
      <c r="P64" s="77">
        <v>111.66999999999999</v>
      </c>
      <c r="Q64" s="77">
        <v>25.25</v>
      </c>
      <c r="R64" s="80">
        <v>38.500000000000007</v>
      </c>
      <c r="S64" s="80">
        <v>0</v>
      </c>
      <c r="T64" s="78">
        <f>SUMPRODUCT(LTA!F64:AJ64,LTA!F$101:AJ$101,LTA!F$103:AJ$103)</f>
        <v>324.51</v>
      </c>
      <c r="U64" s="78">
        <f>SUMPRODUCT(LTA!F64:AJ64,LTA!F$102:AJ$102,LTA!F$103:AJ$103)</f>
        <v>45.97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114.54</v>
      </c>
      <c r="AB64" s="117">
        <f>-STOA!N64</f>
        <v>-273.27</v>
      </c>
      <c r="AC64">
        <f t="shared" si="0"/>
        <v>17.205169299132713</v>
      </c>
      <c r="AD64">
        <f t="shared" si="1"/>
        <v>1183.8013045308448</v>
      </c>
      <c r="AE64">
        <f>'IDT-1'!B64</f>
        <v>0</v>
      </c>
      <c r="AF64" s="26"/>
      <c r="AG64">
        <f t="shared" si="2"/>
        <v>1183.8013045308448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-96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8.5526</v>
      </c>
      <c r="E65">
        <f>GT_NG!P65</f>
        <v>7.5299734748010607</v>
      </c>
      <c r="F65">
        <f>GT_Spot!P65</f>
        <v>0</v>
      </c>
      <c r="G65">
        <f>PPCL_NG!P65</f>
        <v>42.437170855276314</v>
      </c>
      <c r="H65">
        <f>PPCL_Spot!P65</f>
        <v>0</v>
      </c>
      <c r="I65">
        <f>Bawana_NG!P65</f>
        <v>79.586363594827986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7.3685943999999983</v>
      </c>
      <c r="O65">
        <f>BRPL_ISGS_exbus!BB65</f>
        <v>770.07469290598272</v>
      </c>
      <c r="P65" s="77">
        <v>111.66999999999999</v>
      </c>
      <c r="Q65" s="77">
        <v>25.25</v>
      </c>
      <c r="R65" s="80">
        <v>38.500000000000007</v>
      </c>
      <c r="S65" s="80">
        <v>0</v>
      </c>
      <c r="T65" s="78">
        <f>SUMPRODUCT(LTA!F65:AJ65,LTA!F$101:AJ$101,LTA!F$103:AJ$103)</f>
        <v>311.74</v>
      </c>
      <c r="U65" s="78">
        <f>SUMPRODUCT(LTA!F65:AJ65,LTA!F$102:AJ$102,LTA!F$103:AJ$103)</f>
        <v>46.54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108.94000000000001</v>
      </c>
      <c r="AB65" s="117">
        <f>-STOA!N65</f>
        <v>-273.27</v>
      </c>
      <c r="AC65">
        <f t="shared" si="0"/>
        <v>16.396783944157093</v>
      </c>
      <c r="AD65">
        <f t="shared" si="1"/>
        <v>1239.3958210386206</v>
      </c>
      <c r="AE65">
        <f>'IDT-1'!B65</f>
        <v>0</v>
      </c>
      <c r="AF65" s="26"/>
      <c r="AG65">
        <f t="shared" si="2"/>
        <v>1239.3958210386206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8.5526</v>
      </c>
      <c r="E66">
        <f>GT_NG!P66</f>
        <v>7.5299734748010607</v>
      </c>
      <c r="F66">
        <f>GT_Spot!P66</f>
        <v>0</v>
      </c>
      <c r="G66">
        <f>PPCL_NG!P66</f>
        <v>42.437170855276314</v>
      </c>
      <c r="H66">
        <f>PPCL_Spot!P66</f>
        <v>0</v>
      </c>
      <c r="I66">
        <f>Bawana_NG!P66</f>
        <v>79.586363594827986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7.3619047999999996</v>
      </c>
      <c r="O66">
        <f>BRPL_ISGS_exbus!BB66</f>
        <v>772.26094800318265</v>
      </c>
      <c r="P66" s="77">
        <v>111.66999999999999</v>
      </c>
      <c r="Q66" s="77">
        <v>25.25</v>
      </c>
      <c r="R66" s="80">
        <v>38.500000000000007</v>
      </c>
      <c r="S66" s="80">
        <v>0</v>
      </c>
      <c r="T66" s="78">
        <f>SUMPRODUCT(LTA!F66:AJ66,LTA!F$101:AJ$101,LTA!F$103:AJ$103)</f>
        <v>288.13</v>
      </c>
      <c r="U66" s="78">
        <f>SUMPRODUCT(LTA!F66:AJ66,LTA!F$102:AJ$102,LTA!F$103:AJ$103)</f>
        <v>47.47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97.740000000000009</v>
      </c>
      <c r="AB66" s="117">
        <f>-STOA!N66</f>
        <v>-273.27</v>
      </c>
      <c r="AC66">
        <f t="shared" si="0"/>
        <v>15.913623187521956</v>
      </c>
      <c r="AD66">
        <f t="shared" si="1"/>
        <v>1231.1785472924555</v>
      </c>
      <c r="AE66">
        <f>'IDT-1'!B66</f>
        <v>0</v>
      </c>
      <c r="AF66" s="26"/>
      <c r="AG66">
        <f t="shared" si="2"/>
        <v>1231.1785472924555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8.5526</v>
      </c>
      <c r="E67">
        <f>GT_NG!P67</f>
        <v>14.647268851585398</v>
      </c>
      <c r="F67">
        <f>GT_Spot!P67</f>
        <v>0</v>
      </c>
      <c r="G67">
        <f>PPCL_NG!P67</f>
        <v>42.437170855276314</v>
      </c>
      <c r="H67">
        <f>PPCL_Spot!P67</f>
        <v>0</v>
      </c>
      <c r="I67">
        <f>Bawana_NG!P67</f>
        <v>79.586363594827986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6.9521667999999988</v>
      </c>
      <c r="O67">
        <f>BRPL_ISGS_exbus!BB67</f>
        <v>810.41837287527323</v>
      </c>
      <c r="P67" s="77">
        <v>111.66999999999999</v>
      </c>
      <c r="Q67" s="77">
        <v>25.25</v>
      </c>
      <c r="R67" s="80">
        <v>38.500000000000007</v>
      </c>
      <c r="S67" s="80">
        <v>0</v>
      </c>
      <c r="T67" s="78">
        <f>SUMPRODUCT(LTA!F67:AJ67,LTA!F$101:AJ$101,LTA!F$103:AJ$103)</f>
        <v>260.44</v>
      </c>
      <c r="U67" s="78">
        <f>SUMPRODUCT(LTA!F67:AJ67,LTA!F$102:AJ$102,LTA!F$103:AJ$103)</f>
        <v>49.79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83.04</v>
      </c>
      <c r="AB67" s="117">
        <f>-STOA!N67</f>
        <v>-273.27</v>
      </c>
      <c r="AC67">
        <f t="shared" si="0"/>
        <v>16.672491031312056</v>
      </c>
      <c r="AD67">
        <f t="shared" si="1"/>
        <v>1316.6546616975404</v>
      </c>
      <c r="AE67">
        <f>'IDT-1'!B67</f>
        <v>0</v>
      </c>
      <c r="AF67" s="26"/>
      <c r="AG67">
        <f t="shared" si="2"/>
        <v>1316.6546616975404</v>
      </c>
      <c r="AI67" s="75">
        <f>PXIL!H67</f>
        <v>0</v>
      </c>
      <c r="AJ67" s="75">
        <f>PXIL!N67</f>
        <v>0</v>
      </c>
      <c r="AK67" s="75">
        <f>RTM_IEX!H67</f>
        <v>81.44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8.5526</v>
      </c>
      <c r="E68">
        <f>GT_NG!P68</f>
        <v>14.647268851585398</v>
      </c>
      <c r="F68">
        <f>GT_Spot!P68</f>
        <v>0</v>
      </c>
      <c r="G68">
        <f>PPCL_NG!P68</f>
        <v>42.06</v>
      </c>
      <c r="H68">
        <f>PPCL_Spot!P68</f>
        <v>0</v>
      </c>
      <c r="I68">
        <f>Bawana_NG!P68</f>
        <v>79.586363594827986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6.7197031999999988</v>
      </c>
      <c r="O68">
        <f>BRPL_ISGS_exbus!BB68</f>
        <v>815.23323083517198</v>
      </c>
      <c r="P68" s="77">
        <v>111.66999999999999</v>
      </c>
      <c r="Q68" s="77">
        <v>25.25</v>
      </c>
      <c r="R68" s="80">
        <v>38.500000000000007</v>
      </c>
      <c r="S68" s="80">
        <v>0</v>
      </c>
      <c r="T68" s="78">
        <f>SUMPRODUCT(LTA!F68:AJ68,LTA!F$101:AJ$101,LTA!F$103:AJ$103)</f>
        <v>220.73</v>
      </c>
      <c r="U68" s="78">
        <f>SUMPRODUCT(LTA!F68:AJ68,LTA!F$102:AJ$102,LTA!F$103:AJ$103)</f>
        <v>52.81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72.540000000000006</v>
      </c>
      <c r="AB68" s="117">
        <f>-STOA!N68</f>
        <v>-273.27</v>
      </c>
      <c r="AC68">
        <f t="shared" ref="AC68:AC98" si="3">SUMIF(B68:AB68,"&gt;0")*$AC$2-SUMIF(B68:AB68,"&lt;0")*($AC$2/(1-$AC$2))+SUMIF(AI68:AR68,"&gt;0")*$AC$2-SUMIF(AI68:AR68,"&lt;0")*($AC$2/(1-$AC$2))</f>
        <v>16.302672998152733</v>
      </c>
      <c r="AD68">
        <f t="shared" ref="AD68:AD98" si="4">SUM(B68:AB68,AI68:AR68)-AC68</f>
        <v>1274.9997032353222</v>
      </c>
      <c r="AE68">
        <f>'IDT-1'!B68</f>
        <v>0</v>
      </c>
      <c r="AF68" s="26"/>
      <c r="AG68">
        <f t="shared" ref="AG68:AG98" si="5">SUM(AD68:AF68)+AT68</f>
        <v>1274.9997032353222</v>
      </c>
      <c r="AI68" s="75">
        <f>PXIL!H68</f>
        <v>0</v>
      </c>
      <c r="AJ68" s="75">
        <f>PXIL!N68</f>
        <v>0</v>
      </c>
      <c r="AK68" s="75">
        <f>RTM_IEX!H68</f>
        <v>82.4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8.5526</v>
      </c>
      <c r="E69">
        <f>GT_NG!P69</f>
        <v>14.647268851585398</v>
      </c>
      <c r="F69">
        <f>GT_Spot!P69</f>
        <v>0</v>
      </c>
      <c r="G69">
        <f>PPCL_NG!P69</f>
        <v>42.06</v>
      </c>
      <c r="H69">
        <f>PPCL_Spot!P69</f>
        <v>0</v>
      </c>
      <c r="I69">
        <f>Bawana_NG!P69</f>
        <v>79.586363594827986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7.2883191999999983</v>
      </c>
      <c r="O69">
        <f>BRPL_ISGS_exbus!BB69</f>
        <v>836.19263309596658</v>
      </c>
      <c r="P69" s="77">
        <v>111.66999999999999</v>
      </c>
      <c r="Q69" s="77">
        <v>25.25</v>
      </c>
      <c r="R69" s="80">
        <v>33.590000000000003</v>
      </c>
      <c r="S69" s="80">
        <v>0</v>
      </c>
      <c r="T69" s="78">
        <f>SUMPRODUCT(LTA!F69:AJ69,LTA!F$101:AJ$101,LTA!F$103:AJ$103)</f>
        <v>191.19000000000003</v>
      </c>
      <c r="U69" s="78">
        <f>SUMPRODUCT(LTA!F69:AJ69,LTA!F$102:AJ$102,LTA!F$103:AJ$103)</f>
        <v>45.12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65.540000000000006</v>
      </c>
      <c r="AB69" s="117">
        <f>-STOA!N69</f>
        <v>-273.27</v>
      </c>
      <c r="AC69">
        <f t="shared" si="3"/>
        <v>16.388543558847726</v>
      </c>
      <c r="AD69">
        <f t="shared" si="4"/>
        <v>1284.6718509354216</v>
      </c>
      <c r="AE69">
        <f>'IDT-1'!B69</f>
        <v>0</v>
      </c>
      <c r="AF69" s="26"/>
      <c r="AG69">
        <f t="shared" si="5"/>
        <v>1284.6718509354216</v>
      </c>
      <c r="AI69" s="75">
        <f>PXIL!H69</f>
        <v>0</v>
      </c>
      <c r="AJ69" s="75">
        <f>PXIL!N69</f>
        <v>0</v>
      </c>
      <c r="AK69" s="75">
        <f>RTM_IEX!H69</f>
        <v>119.77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8.5526</v>
      </c>
      <c r="E70">
        <f>GT_NG!P70</f>
        <v>14.647268851585398</v>
      </c>
      <c r="F70">
        <f>GT_Spot!P70</f>
        <v>0</v>
      </c>
      <c r="G70">
        <f>PPCL_NG!P70</f>
        <v>42.06</v>
      </c>
      <c r="H70">
        <f>PPCL_Spot!P70</f>
        <v>0</v>
      </c>
      <c r="I70">
        <f>Bawana_NG!P70</f>
        <v>79.586363594827986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6.6795656000000001</v>
      </c>
      <c r="O70">
        <f>BRPL_ISGS_exbus!BB70</f>
        <v>840.32946143487288</v>
      </c>
      <c r="P70" s="77">
        <v>111.66999999999999</v>
      </c>
      <c r="Q70" s="77">
        <v>25.25</v>
      </c>
      <c r="R70" s="80">
        <v>28.5</v>
      </c>
      <c r="S70" s="80">
        <v>0</v>
      </c>
      <c r="T70" s="78">
        <f>SUMPRODUCT(LTA!F70:AJ70,LTA!F$101:AJ$101,LTA!F$103:AJ$103)</f>
        <v>160.88</v>
      </c>
      <c r="U70" s="78">
        <f>SUMPRODUCT(LTA!F70:AJ70,LTA!F$102:AJ$102,LTA!F$103:AJ$103)</f>
        <v>49.97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48.04</v>
      </c>
      <c r="AB70" s="117">
        <f>-STOA!N70</f>
        <v>-273.27</v>
      </c>
      <c r="AC70">
        <f t="shared" si="3"/>
        <v>16.089502616550099</v>
      </c>
      <c r="AD70">
        <f t="shared" si="4"/>
        <v>1250.9889666166255</v>
      </c>
      <c r="AE70">
        <f>'IDT-1'!B70</f>
        <v>39</v>
      </c>
      <c r="AF70" s="26"/>
      <c r="AG70">
        <f t="shared" si="5"/>
        <v>1289.9889666166255</v>
      </c>
      <c r="AI70" s="75">
        <f>PXIL!H70</f>
        <v>0</v>
      </c>
      <c r="AJ70" s="75">
        <f>PXIL!N70</f>
        <v>0</v>
      </c>
      <c r="AK70" s="75">
        <f>RTM_IEX!H70</f>
        <v>130.31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8.5526</v>
      </c>
      <c r="E71">
        <f>GT_NG!P71</f>
        <v>14.647268851585398</v>
      </c>
      <c r="F71">
        <f>GT_Spot!P71</f>
        <v>0</v>
      </c>
      <c r="G71">
        <f>PPCL_NG!P71</f>
        <v>42.06</v>
      </c>
      <c r="H71">
        <f>PPCL_Spot!P71</f>
        <v>0</v>
      </c>
      <c r="I71">
        <f>Bawana_NG!P71</f>
        <v>79.586363594827986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6.8066680000000002</v>
      </c>
      <c r="O71">
        <f>BRPL_ISGS_exbus!BB71</f>
        <v>876.61792862598156</v>
      </c>
      <c r="P71" s="77">
        <v>111.66999999999999</v>
      </c>
      <c r="Q71" s="77">
        <v>25.25</v>
      </c>
      <c r="R71" s="80">
        <v>13.32</v>
      </c>
      <c r="S71" s="80">
        <v>0</v>
      </c>
      <c r="T71" s="78">
        <f>SUMPRODUCT(LTA!F71:AJ71,LTA!F$101:AJ$101,LTA!F$103:AJ$103)</f>
        <v>133.98000000000002</v>
      </c>
      <c r="U71" s="78">
        <f>SUMPRODUCT(LTA!F71:AJ71,LTA!F$102:AJ$102,LTA!F$103:AJ$103)</f>
        <v>51.19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43.41</v>
      </c>
      <c r="Z71" s="75">
        <f>IEX!N71</f>
        <v>0</v>
      </c>
      <c r="AA71" s="117">
        <f>STOA!H71</f>
        <v>37.54</v>
      </c>
      <c r="AB71" s="117">
        <f>-STOA!N71</f>
        <v>-273.27</v>
      </c>
      <c r="AC71">
        <f t="shared" si="3"/>
        <v>16.649495628951858</v>
      </c>
      <c r="AD71">
        <f t="shared" si="4"/>
        <v>1314.0645431953326</v>
      </c>
      <c r="AE71">
        <f>'IDT-1'!B71</f>
        <v>31</v>
      </c>
      <c r="AF71" s="26"/>
      <c r="AG71">
        <f t="shared" si="5"/>
        <v>1345.0645431953326</v>
      </c>
      <c r="AI71" s="75">
        <f>PXIL!H71</f>
        <v>0</v>
      </c>
      <c r="AJ71" s="75">
        <f>PXIL!N71</f>
        <v>0</v>
      </c>
      <c r="AK71" s="75">
        <f>RTM_IEX!H71</f>
        <v>162.88999999999999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2.59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8.5526</v>
      </c>
      <c r="E72">
        <f>GT_NG!P72</f>
        <v>14.647268851585398</v>
      </c>
      <c r="F72">
        <f>GT_Spot!P72</f>
        <v>0</v>
      </c>
      <c r="G72">
        <f>PPCL_NG!P72</f>
        <v>42.06</v>
      </c>
      <c r="H72">
        <f>PPCL_Spot!P72</f>
        <v>0</v>
      </c>
      <c r="I72">
        <f>Bawana_NG!P72</f>
        <v>79.586363594827986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7.296681200000001</v>
      </c>
      <c r="O72">
        <f>BRPL_ISGS_exbus!BB72</f>
        <v>960.3173593996255</v>
      </c>
      <c r="P72" s="77">
        <v>111.66999999999999</v>
      </c>
      <c r="Q72" s="77">
        <v>25.25</v>
      </c>
      <c r="R72" s="80">
        <v>5.32</v>
      </c>
      <c r="S72" s="80">
        <v>0</v>
      </c>
      <c r="T72" s="78">
        <f>SUMPRODUCT(LTA!F72:AJ72,LTA!F$101:AJ$101,LTA!F$103:AJ$103)</f>
        <v>104.78</v>
      </c>
      <c r="U72" s="78">
        <f>SUMPRODUCT(LTA!F72:AJ72,LTA!F$102:AJ$102,LTA!F$103:AJ$103)</f>
        <v>53.629999999999995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13.61</v>
      </c>
      <c r="Z72" s="75">
        <f>IEX!N72</f>
        <v>0</v>
      </c>
      <c r="AA72" s="117">
        <f>STOA!H72</f>
        <v>27.04</v>
      </c>
      <c r="AB72" s="117">
        <f>-STOA!N72</f>
        <v>-273.27</v>
      </c>
      <c r="AC72">
        <f t="shared" si="3"/>
        <v>17.051122735919925</v>
      </c>
      <c r="AD72">
        <f t="shared" si="4"/>
        <v>1359.3023600620083</v>
      </c>
      <c r="AE72">
        <f>'IDT-1'!B72</f>
        <v>11</v>
      </c>
      <c r="AF72" s="26"/>
      <c r="AG72">
        <f t="shared" si="5"/>
        <v>1370.3023600620083</v>
      </c>
      <c r="AI72" s="75">
        <f>PXIL!H72</f>
        <v>0</v>
      </c>
      <c r="AJ72" s="75">
        <f>PXIL!N72</f>
        <v>0</v>
      </c>
      <c r="AK72" s="75">
        <f>RTM_IEX!H72</f>
        <v>160.02000000000001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41.97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8.5526</v>
      </c>
      <c r="E73">
        <f>GT_NG!P73</f>
        <v>14.647268851585398</v>
      </c>
      <c r="F73">
        <f>GT_Spot!P73</f>
        <v>0</v>
      </c>
      <c r="G73">
        <f>PPCL_NG!P73</f>
        <v>30.63</v>
      </c>
      <c r="H73">
        <f>PPCL_Spot!P73</f>
        <v>0</v>
      </c>
      <c r="I73">
        <f>Bawana_NG!P73</f>
        <v>79.586363594827986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8.0191579999999991</v>
      </c>
      <c r="O73">
        <f>BRPL_ISGS_exbus!BB73</f>
        <v>1032.8657421423682</v>
      </c>
      <c r="P73" s="77">
        <v>111.66999999999999</v>
      </c>
      <c r="Q73" s="77">
        <v>25.25</v>
      </c>
      <c r="R73" s="80">
        <v>0.93</v>
      </c>
      <c r="S73" s="80">
        <v>0</v>
      </c>
      <c r="T73" s="78">
        <f>SUMPRODUCT(LTA!F73:AJ73,LTA!F$101:AJ$101,LTA!F$103:AJ$103)</f>
        <v>76.16</v>
      </c>
      <c r="U73" s="78">
        <f>SUMPRODUCT(LTA!F73:AJ73,LTA!F$102:AJ$102,LTA!F$103:AJ$103)</f>
        <v>58.739999999999995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16.54</v>
      </c>
      <c r="AB73" s="117">
        <f>-STOA!N73</f>
        <v>-273.27</v>
      </c>
      <c r="AC73">
        <f t="shared" si="3"/>
        <v>16.574346299896064</v>
      </c>
      <c r="AD73">
        <f t="shared" si="4"/>
        <v>1305.5999960407753</v>
      </c>
      <c r="AE73">
        <f>'IDT-1'!B73</f>
        <v>71</v>
      </c>
      <c r="AF73" s="26"/>
      <c r="AG73">
        <f t="shared" si="5"/>
        <v>1376.5999960407753</v>
      </c>
      <c r="AI73" s="75">
        <f>PXIL!H73</f>
        <v>0</v>
      </c>
      <c r="AJ73" s="75">
        <f>PXIL!N73</f>
        <v>0</v>
      </c>
      <c r="AK73" s="75">
        <f>RTM_IEX!H73</f>
        <v>137.97999999999999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8.5526</v>
      </c>
      <c r="E74">
        <f>GT_NG!P74</f>
        <v>14.647268851585398</v>
      </c>
      <c r="F74">
        <f>GT_Spot!P74</f>
        <v>0</v>
      </c>
      <c r="G74">
        <f>PPCL_NG!P74</f>
        <v>30.63</v>
      </c>
      <c r="H74">
        <f>PPCL_Spot!P74</f>
        <v>0</v>
      </c>
      <c r="I74">
        <f>Bawana_NG!P74</f>
        <v>79.586363594827986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8.3252071999999995</v>
      </c>
      <c r="O74">
        <f>BRPL_ISGS_exbus!BB74</f>
        <v>1055.9081127904556</v>
      </c>
      <c r="P74" s="77">
        <v>111.66999999999999</v>
      </c>
      <c r="Q74" s="77">
        <v>25.25</v>
      </c>
      <c r="R74" s="80">
        <v>0</v>
      </c>
      <c r="S74" s="80">
        <v>0</v>
      </c>
      <c r="T74" s="78">
        <f>SUMPRODUCT(LTA!F74:AJ74,LTA!F$101:AJ$101,LTA!F$103:AJ$103)</f>
        <v>42.72</v>
      </c>
      <c r="U74" s="78">
        <f>SUMPRODUCT(LTA!F74:AJ74,LTA!F$102:AJ$102,LTA!F$103:AJ$103)</f>
        <v>42.269999999999996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9.5399999999999991</v>
      </c>
      <c r="AB74" s="117">
        <f>-STOA!N74</f>
        <v>-273.27</v>
      </c>
      <c r="AC74">
        <f t="shared" si="3"/>
        <v>16.321332394559231</v>
      </c>
      <c r="AD74">
        <f t="shared" si="4"/>
        <v>1277.1014297941992</v>
      </c>
      <c r="AE74">
        <f>'IDT-1'!B74</f>
        <v>70</v>
      </c>
      <c r="AF74" s="26"/>
      <c r="AG74">
        <f t="shared" si="5"/>
        <v>1347.1014297941992</v>
      </c>
      <c r="AI74" s="75">
        <f>PXIL!H74</f>
        <v>0</v>
      </c>
      <c r="AJ74" s="75">
        <f>PXIL!N74</f>
        <v>0</v>
      </c>
      <c r="AK74" s="75">
        <f>RTM_IEX!H74</f>
        <v>143.72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8.5526</v>
      </c>
      <c r="E75">
        <f>GT_NG!P75</f>
        <v>14.647268851585398</v>
      </c>
      <c r="F75">
        <f>GT_Spot!P75</f>
        <v>0</v>
      </c>
      <c r="G75">
        <f>PPCL_NG!P75</f>
        <v>42.06</v>
      </c>
      <c r="H75">
        <f>PPCL_Spot!P75</f>
        <v>0</v>
      </c>
      <c r="I75">
        <f>Bawana_NG!P75</f>
        <v>79.586363594827986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8.2449319999999986</v>
      </c>
      <c r="O75">
        <f>BRPL_ISGS_exbus!BB75</f>
        <v>1063.0748530288911</v>
      </c>
      <c r="P75" s="77">
        <v>111.66999999999999</v>
      </c>
      <c r="Q75" s="77">
        <v>25.25</v>
      </c>
      <c r="R75" s="80">
        <v>0</v>
      </c>
      <c r="S75" s="80">
        <v>0</v>
      </c>
      <c r="T75" s="78">
        <f>SUMPRODUCT(LTA!F75:AJ75,LTA!F$101:AJ$101,LTA!F$103:AJ$103)</f>
        <v>32.24</v>
      </c>
      <c r="U75" s="78">
        <f>SUMPRODUCT(LTA!F75:AJ75,LTA!F$102:AJ$102,LTA!F$103:AJ$103)</f>
        <v>44.57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2.54</v>
      </c>
      <c r="AB75" s="117">
        <f>-STOA!N75</f>
        <v>-104.59</v>
      </c>
      <c r="AC75">
        <f t="shared" si="3"/>
        <v>14.313602736453557</v>
      </c>
      <c r="AD75">
        <f t="shared" si="4"/>
        <v>1389.8156244907407</v>
      </c>
      <c r="AE75">
        <f>'IDT-1'!B75</f>
        <v>0</v>
      </c>
      <c r="AF75" s="26"/>
      <c r="AG75">
        <f t="shared" si="5"/>
        <v>1389.8156244907407</v>
      </c>
      <c r="AI75" s="75">
        <f>PXIL!H75</f>
        <v>0</v>
      </c>
      <c r="AJ75" s="75">
        <f>PXIL!N75</f>
        <v>0</v>
      </c>
      <c r="AK75" s="75">
        <f>RTM_IEX!H75</f>
        <v>82.41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8.5526</v>
      </c>
      <c r="E76">
        <f>GT_NG!P76</f>
        <v>14.647268851585398</v>
      </c>
      <c r="F76">
        <f>GT_Spot!P76</f>
        <v>0</v>
      </c>
      <c r="G76">
        <f>PPCL_NG!P76</f>
        <v>42.06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8.2599836</v>
      </c>
      <c r="O76">
        <f>BRPL_ISGS_exbus!BB76</f>
        <v>1092.1682127018616</v>
      </c>
      <c r="P76" s="77">
        <v>111.66999999999999</v>
      </c>
      <c r="Q76" s="77">
        <v>25.25</v>
      </c>
      <c r="R76" s="80">
        <v>0</v>
      </c>
      <c r="S76" s="80">
        <v>0</v>
      </c>
      <c r="T76" s="78">
        <f>SUMPRODUCT(LTA!F76:AJ76,LTA!F$101:AJ$101,LTA!F$103:AJ$103)</f>
        <v>29.22</v>
      </c>
      <c r="U76" s="78">
        <f>SUMPRODUCT(LTA!F76:AJ76,LTA!F$102:AJ$102,LTA!F$103:AJ$103)</f>
        <v>48.32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2.54</v>
      </c>
      <c r="AB76" s="117">
        <f>-STOA!N76</f>
        <v>-104.59</v>
      </c>
      <c r="AC76">
        <f t="shared" si="3"/>
        <v>14.482580756021209</v>
      </c>
      <c r="AD76">
        <f t="shared" si="4"/>
        <v>1408.8486941493154</v>
      </c>
      <c r="AE76">
        <f>'IDT-1'!B76</f>
        <v>0</v>
      </c>
      <c r="AF76" s="26"/>
      <c r="AG76">
        <f t="shared" si="5"/>
        <v>1408.8486941493154</v>
      </c>
      <c r="AI76" s="75">
        <f>PXIL!H76</f>
        <v>0</v>
      </c>
      <c r="AJ76" s="75">
        <f>PXIL!N76</f>
        <v>0</v>
      </c>
      <c r="AK76" s="75">
        <f>RTM_IEX!H76</f>
        <v>51.74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8.5526</v>
      </c>
      <c r="E77">
        <f>GT_NG!P77</f>
        <v>14.647268851585398</v>
      </c>
      <c r="F77">
        <f>GT_Spot!P77</f>
        <v>0</v>
      </c>
      <c r="G77">
        <f>PPCL_NG!P77</f>
        <v>38.549999999999997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-6.1011389521640096</v>
      </c>
      <c r="M77">
        <f>EDWPCL!S77</f>
        <v>0</v>
      </c>
      <c r="N77">
        <f>'MSW BWN'!S77</f>
        <v>7.5860063999999987</v>
      </c>
      <c r="O77">
        <f>BRPL_ISGS_exbus!BB77</f>
        <v>1094.2113812034618</v>
      </c>
      <c r="P77" s="77">
        <v>111.66999999999999</v>
      </c>
      <c r="Q77" s="77">
        <v>25.25</v>
      </c>
      <c r="R77" s="80">
        <v>0</v>
      </c>
      <c r="S77" s="80">
        <v>0</v>
      </c>
      <c r="T77" s="78">
        <f>SUMPRODUCT(LTA!F77:AJ77,LTA!F$101:AJ$101,LTA!F$103:AJ$103)</f>
        <v>27.57</v>
      </c>
      <c r="U77" s="78">
        <f>SUMPRODUCT(LTA!F77:AJ77,LTA!F$102:AJ$102,LTA!F$103:AJ$103)</f>
        <v>51.19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2.54</v>
      </c>
      <c r="AB77" s="117">
        <f>-STOA!N77</f>
        <v>-104.59</v>
      </c>
      <c r="AC77">
        <f t="shared" si="3"/>
        <v>14.744145903998771</v>
      </c>
      <c r="AD77">
        <f t="shared" si="4"/>
        <v>1438.3619715988846</v>
      </c>
      <c r="AE77">
        <f>'IDT-1'!B77</f>
        <v>0</v>
      </c>
      <c r="AF77" s="26"/>
      <c r="AG77">
        <f t="shared" si="5"/>
        <v>1438.3619715988846</v>
      </c>
      <c r="AI77" s="75">
        <f>PXIL!H77</f>
        <v>0</v>
      </c>
      <c r="AJ77" s="75">
        <f>PXIL!N77</f>
        <v>0</v>
      </c>
      <c r="AK77" s="75">
        <f>RTM_IEX!H77</f>
        <v>82.41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8.5526</v>
      </c>
      <c r="E78">
        <f>GT_NG!P78</f>
        <v>14.647268851585398</v>
      </c>
      <c r="F78">
        <f>GT_Spot!P78</f>
        <v>0</v>
      </c>
      <c r="G78">
        <f>PPCL_NG!P78</f>
        <v>38.549999999999997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7.3769563999999992</v>
      </c>
      <c r="O78">
        <f>BRPL_ISGS_exbus!BB78</f>
        <v>1084.4169947455619</v>
      </c>
      <c r="P78" s="77">
        <v>111.66999999999999</v>
      </c>
      <c r="Q78" s="77">
        <v>25.25</v>
      </c>
      <c r="R78" s="80">
        <v>0</v>
      </c>
      <c r="S78" s="80">
        <v>0</v>
      </c>
      <c r="T78" s="78">
        <f>SUMPRODUCT(LTA!F78:AJ78,LTA!F$101:AJ$101,LTA!F$103:AJ$103)</f>
        <v>28.86</v>
      </c>
      <c r="U78" s="78">
        <f>SUMPRODUCT(LTA!F78:AJ78,LTA!F$102:AJ$102,LTA!F$103:AJ$103)</f>
        <v>54.550000000000004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2.54</v>
      </c>
      <c r="AB78" s="117">
        <f>-STOA!N78</f>
        <v>-104.59</v>
      </c>
      <c r="AC78">
        <f t="shared" si="3"/>
        <v>14.646663398645773</v>
      </c>
      <c r="AD78">
        <f t="shared" si="4"/>
        <v>1427.3303663503909</v>
      </c>
      <c r="AE78">
        <f>'IDT-1'!B78</f>
        <v>0</v>
      </c>
      <c r="AF78" s="26"/>
      <c r="AG78">
        <f t="shared" si="5"/>
        <v>1427.3303663503909</v>
      </c>
      <c r="AI78" s="75">
        <f>PXIL!H78</f>
        <v>0</v>
      </c>
      <c r="AJ78" s="75">
        <f>PXIL!N78</f>
        <v>0</v>
      </c>
      <c r="AK78" s="75">
        <f>RTM_IEX!H78</f>
        <v>76.66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8.5526</v>
      </c>
      <c r="E79">
        <f>GT_NG!P79</f>
        <v>14.647268851585398</v>
      </c>
      <c r="F79">
        <f>GT_Spot!P79</f>
        <v>0</v>
      </c>
      <c r="G79">
        <f>PPCL_NG!P79</f>
        <v>38.549999999999997</v>
      </c>
      <c r="H79">
        <f>PPCL_Spot!P79</f>
        <v>0</v>
      </c>
      <c r="I79">
        <f>Bawana_NG!P79</f>
        <v>99.620000000000019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7.4739555999999991</v>
      </c>
      <c r="O79">
        <f>BRPL_ISGS_exbus!BB79</f>
        <v>1063.6094196777619</v>
      </c>
      <c r="P79" s="77">
        <v>111.66999999999999</v>
      </c>
      <c r="Q79" s="77">
        <v>25.25</v>
      </c>
      <c r="R79" s="80">
        <v>0</v>
      </c>
      <c r="S79" s="80">
        <v>0</v>
      </c>
      <c r="T79" s="78">
        <f>SUMPRODUCT(LTA!F79:AJ79,LTA!F$101:AJ$101,LTA!F$103:AJ$103)</f>
        <v>30.37</v>
      </c>
      <c r="U79" s="78">
        <f>SUMPRODUCT(LTA!F79:AJ79,LTA!F$102:AJ$102,LTA!F$103:AJ$103)</f>
        <v>57.91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43.830000000000005</v>
      </c>
      <c r="AB79" s="117">
        <f>-STOA!N79</f>
        <v>-104.59</v>
      </c>
      <c r="AC79">
        <f t="shared" si="3"/>
        <v>14.302547861275476</v>
      </c>
      <c r="AD79">
        <f t="shared" si="4"/>
        <v>1364.4639060199613</v>
      </c>
      <c r="AE79">
        <f>'IDT-1'!B79</f>
        <v>0</v>
      </c>
      <c r="AF79" s="26"/>
      <c r="AG79">
        <f t="shared" si="5"/>
        <v>1364.4639060199613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8.5526</v>
      </c>
      <c r="E80">
        <f>GT_NG!P80</f>
        <v>14.647268851585398</v>
      </c>
      <c r="F80">
        <f>GT_Spot!P80</f>
        <v>0</v>
      </c>
      <c r="G80">
        <f>PPCL_NG!P80</f>
        <v>38.549999999999997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7.7950563999999982</v>
      </c>
      <c r="O80">
        <f>BRPL_ISGS_exbus!BB80</f>
        <v>1005.6112807608454</v>
      </c>
      <c r="P80" s="77">
        <v>111.66999999999999</v>
      </c>
      <c r="Q80" s="77">
        <v>25.25</v>
      </c>
      <c r="R80" s="80">
        <v>0</v>
      </c>
      <c r="S80" s="80">
        <v>0</v>
      </c>
      <c r="T80" s="78">
        <f>SUMPRODUCT(LTA!F80:AJ80,LTA!F$101:AJ$101,LTA!F$103:AJ$103)</f>
        <v>50.42</v>
      </c>
      <c r="U80" s="78">
        <f>SUMPRODUCT(LTA!F80:AJ80,LTA!F$102:AJ$102,LTA!F$103:AJ$103)</f>
        <v>61.83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43.830000000000005</v>
      </c>
      <c r="AB80" s="117">
        <f>-STOA!N80</f>
        <v>-104.59</v>
      </c>
      <c r="AC80">
        <f t="shared" si="3"/>
        <v>14.101788395580268</v>
      </c>
      <c r="AD80">
        <f t="shared" si="4"/>
        <v>1365.9576273687401</v>
      </c>
      <c r="AE80">
        <f>'IDT-1'!B80</f>
        <v>5</v>
      </c>
      <c r="AF80" s="26"/>
      <c r="AG80">
        <f t="shared" si="5"/>
        <v>1370.9576273687401</v>
      </c>
      <c r="AI80" s="75">
        <f>PXIL!H80</f>
        <v>0</v>
      </c>
      <c r="AJ80" s="75">
        <f>PXIL!N80</f>
        <v>0</v>
      </c>
      <c r="AK80" s="75">
        <f>RTM_IEX!H80</f>
        <v>23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8.5526</v>
      </c>
      <c r="E81">
        <f>GT_NG!P81</f>
        <v>14.647268851585398</v>
      </c>
      <c r="F81">
        <f>GT_Spot!P81</f>
        <v>0</v>
      </c>
      <c r="G81">
        <f>PPCL_NG!P81</f>
        <v>38.549999999999997</v>
      </c>
      <c r="H81">
        <f>PPCL_Spot!P81</f>
        <v>0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8.1077952</v>
      </c>
      <c r="O81">
        <f>BRPL_ISGS_exbus!BB81</f>
        <v>964.27115907996165</v>
      </c>
      <c r="P81" s="77">
        <v>111.66999999999999</v>
      </c>
      <c r="Q81" s="77">
        <v>25.25</v>
      </c>
      <c r="R81" s="80">
        <v>0</v>
      </c>
      <c r="S81" s="80">
        <v>0</v>
      </c>
      <c r="T81" s="78">
        <f>SUMPRODUCT(LTA!F81:AJ81,LTA!F$101:AJ$101,LTA!F$103:AJ$103)</f>
        <v>54.47</v>
      </c>
      <c r="U81" s="78">
        <f>SUMPRODUCT(LTA!F81:AJ81,LTA!F$102:AJ$102,LTA!F$103:AJ$103)</f>
        <v>72.73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43.830000000000005</v>
      </c>
      <c r="AB81" s="117">
        <f>-STOA!N81</f>
        <v>-104.59</v>
      </c>
      <c r="AC81">
        <f t="shared" si="3"/>
        <v>14.420371426228492</v>
      </c>
      <c r="AD81">
        <f t="shared" si="4"/>
        <v>1401.8416614572081</v>
      </c>
      <c r="AE81">
        <f>'IDT-1'!B81</f>
        <v>17</v>
      </c>
      <c r="AF81" s="26"/>
      <c r="AG81">
        <f t="shared" si="5"/>
        <v>1418.8416614572081</v>
      </c>
      <c r="AI81" s="75">
        <f>PXIL!H81</f>
        <v>0</v>
      </c>
      <c r="AJ81" s="75">
        <f>PXIL!N81</f>
        <v>0</v>
      </c>
      <c r="AK81" s="75">
        <f>RTM_IEX!H81</f>
        <v>85.28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8.5526</v>
      </c>
      <c r="E82">
        <f>GT_NG!P82</f>
        <v>14.647268851585398</v>
      </c>
      <c r="F82">
        <f>GT_Spot!P82</f>
        <v>0</v>
      </c>
      <c r="G82">
        <f>PPCL_NG!P82</f>
        <v>38.549999999999997</v>
      </c>
      <c r="H82">
        <f>PPCL_Spot!P82</f>
        <v>0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7.9472447999999982</v>
      </c>
      <c r="O82">
        <f>BRPL_ISGS_exbus!BB82</f>
        <v>953.94328232176179</v>
      </c>
      <c r="P82" s="77">
        <v>111.66999999999999</v>
      </c>
      <c r="Q82" s="77">
        <v>25.25</v>
      </c>
      <c r="R82" s="80">
        <v>0</v>
      </c>
      <c r="S82" s="80">
        <v>0</v>
      </c>
      <c r="T82" s="78">
        <f>SUMPRODUCT(LTA!F82:AJ82,LTA!F$101:AJ$101,LTA!F$103:AJ$103)</f>
        <v>59.24</v>
      </c>
      <c r="U82" s="78">
        <f>SUMPRODUCT(LTA!F82:AJ82,LTA!F$102:AJ$102,LTA!F$103:AJ$103)</f>
        <v>76.58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43.830000000000005</v>
      </c>
      <c r="AB82" s="117">
        <f>-STOA!N82</f>
        <v>-104.59</v>
      </c>
      <c r="AC82">
        <f t="shared" si="3"/>
        <v>14.429185267236331</v>
      </c>
      <c r="AD82">
        <f t="shared" si="4"/>
        <v>1402.8344204580005</v>
      </c>
      <c r="AE82">
        <f>'IDT-1'!B82</f>
        <v>20</v>
      </c>
      <c r="AF82" s="26"/>
      <c r="AG82">
        <f t="shared" si="5"/>
        <v>1422.8344204580005</v>
      </c>
      <c r="AI82" s="75">
        <f>PXIL!H82</f>
        <v>0</v>
      </c>
      <c r="AJ82" s="75">
        <f>PXIL!N82</f>
        <v>0</v>
      </c>
      <c r="AK82" s="75">
        <f>RTM_IEX!H82</f>
        <v>88.15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8.5526</v>
      </c>
      <c r="E83">
        <f>GT_NG!P83</f>
        <v>14.647268851585398</v>
      </c>
      <c r="F83">
        <f>GT_Spot!P83</f>
        <v>0</v>
      </c>
      <c r="G83">
        <f>PPCL_NG!P83</f>
        <v>38.549999999999997</v>
      </c>
      <c r="H83">
        <f>PPCL_Spot!P83</f>
        <v>0</v>
      </c>
      <c r="I83">
        <f>Bawana_NG!P83</f>
        <v>99.620000000000019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8.5810843999999999</v>
      </c>
      <c r="O83">
        <f>BRPL_ISGS_exbus!BB83</f>
        <v>949.53247714963493</v>
      </c>
      <c r="P83" s="77">
        <v>111.66999999999999</v>
      </c>
      <c r="Q83" s="77">
        <v>25.25</v>
      </c>
      <c r="R83" s="80">
        <v>0</v>
      </c>
      <c r="S83" s="80">
        <v>0</v>
      </c>
      <c r="T83" s="78">
        <f>SUMPRODUCT(LTA!F83:AJ83,LTA!F$101:AJ$101,LTA!F$103:AJ$103)</f>
        <v>62.49</v>
      </c>
      <c r="U83" s="78">
        <f>SUMPRODUCT(LTA!F83:AJ83,LTA!F$102:AJ$102,LTA!F$103:AJ$103)</f>
        <v>78.77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43.82</v>
      </c>
      <c r="AB83" s="117">
        <f>-STOA!N83</f>
        <v>-104.59</v>
      </c>
      <c r="AC83">
        <f t="shared" si="3"/>
        <v>14.688283970201617</v>
      </c>
      <c r="AD83">
        <f t="shared" si="4"/>
        <v>1432.0183561829083</v>
      </c>
      <c r="AE83">
        <f>'IDT-1'!B83</f>
        <v>20</v>
      </c>
      <c r="AF83" s="26"/>
      <c r="AG83">
        <f t="shared" si="5"/>
        <v>1452.0183561829083</v>
      </c>
      <c r="AI83" s="75">
        <f>PXIL!H83</f>
        <v>0</v>
      </c>
      <c r="AJ83" s="75">
        <f>PXIL!N83</f>
        <v>0</v>
      </c>
      <c r="AK83" s="75">
        <f>RTM_IEX!H83</f>
        <v>115.94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8.5526</v>
      </c>
      <c r="E84">
        <f>GT_NG!P84</f>
        <v>14.647268851585398</v>
      </c>
      <c r="F84">
        <f>GT_Spot!P84</f>
        <v>0</v>
      </c>
      <c r="G84">
        <f>PPCL_NG!P84</f>
        <v>38.549999999999997</v>
      </c>
      <c r="H84">
        <f>PPCL_Spot!P84</f>
        <v>0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8.6212219999999995</v>
      </c>
      <c r="O84">
        <f>BRPL_ISGS_exbus!BB84</f>
        <v>951.998507973409</v>
      </c>
      <c r="P84" s="77">
        <v>111.66999999999999</v>
      </c>
      <c r="Q84" s="77">
        <v>25.25</v>
      </c>
      <c r="R84" s="80">
        <v>0</v>
      </c>
      <c r="S84" s="80">
        <v>0</v>
      </c>
      <c r="T84" s="78">
        <f>SUMPRODUCT(LTA!F84:AJ84,LTA!F$101:AJ$101,LTA!F$103:AJ$103)</f>
        <v>65.05</v>
      </c>
      <c r="U84" s="78">
        <f>SUMPRODUCT(LTA!F84:AJ84,LTA!F$102:AJ$102,LTA!F$103:AJ$103)</f>
        <v>80.61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43.82</v>
      </c>
      <c r="AB84" s="117">
        <f>-STOA!N84</f>
        <v>-104.59</v>
      </c>
      <c r="AC84">
        <f t="shared" si="3"/>
        <v>14.715354252330826</v>
      </c>
      <c r="AD84">
        <f t="shared" si="4"/>
        <v>1435.067454324553</v>
      </c>
      <c r="AE84">
        <f>'IDT-1'!B84</f>
        <v>34</v>
      </c>
      <c r="AF84" s="26"/>
      <c r="AG84">
        <f t="shared" si="5"/>
        <v>1469.067454324553</v>
      </c>
      <c r="AI84" s="75">
        <f>PXIL!H84</f>
        <v>0</v>
      </c>
      <c r="AJ84" s="75">
        <f>PXIL!N84</f>
        <v>0</v>
      </c>
      <c r="AK84" s="75">
        <f>RTM_IEX!H84</f>
        <v>112.11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8.5526</v>
      </c>
      <c r="E85">
        <f>GT_NG!P85</f>
        <v>14.647268851585398</v>
      </c>
      <c r="F85">
        <f>GT_Spot!P85</f>
        <v>0</v>
      </c>
      <c r="G85">
        <f>PPCL_NG!P85</f>
        <v>38.549999999999997</v>
      </c>
      <c r="H85">
        <f>PPCL_Spot!P85</f>
        <v>0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8.4372579999999999</v>
      </c>
      <c r="O85">
        <f>BRPL_ISGS_exbus!BB85</f>
        <v>949.30056879156166</v>
      </c>
      <c r="P85" s="77">
        <v>111.66999999999999</v>
      </c>
      <c r="Q85" s="77">
        <v>25.25</v>
      </c>
      <c r="R85" s="80">
        <v>0</v>
      </c>
      <c r="S85" s="80">
        <v>0</v>
      </c>
      <c r="T85" s="78">
        <f>SUMPRODUCT(LTA!F85:AJ85,LTA!F$101:AJ$101,LTA!F$103:AJ$103)</f>
        <v>65.87</v>
      </c>
      <c r="U85" s="78">
        <f>SUMPRODUCT(LTA!F85:AJ85,LTA!F$102:AJ$102,LTA!F$103:AJ$103)</f>
        <v>81.599999999999994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43.82</v>
      </c>
      <c r="AB85" s="117">
        <f>-STOA!N85</f>
        <v>-104.59</v>
      </c>
      <c r="AC85">
        <f t="shared" si="3"/>
        <v>14.579465504330571</v>
      </c>
      <c r="AD85">
        <f t="shared" si="4"/>
        <v>1419.761439890706</v>
      </c>
      <c r="AE85">
        <f>'IDT-1'!B85</f>
        <v>24</v>
      </c>
      <c r="AF85" s="26"/>
      <c r="AG85">
        <f t="shared" si="5"/>
        <v>1443.761439890706</v>
      </c>
      <c r="AI85" s="75">
        <f>PXIL!H85</f>
        <v>0</v>
      </c>
      <c r="AJ85" s="75">
        <f>PXIL!N85</f>
        <v>0</v>
      </c>
      <c r="AK85" s="75">
        <f>RTM_IEX!H85</f>
        <v>97.74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8.5526</v>
      </c>
      <c r="E86">
        <f>GT_NG!P86</f>
        <v>14.647268851585398</v>
      </c>
      <c r="F86">
        <f>GT_Spot!P86</f>
        <v>0</v>
      </c>
      <c r="G86">
        <f>PPCL_NG!P86</f>
        <v>38.549999999999997</v>
      </c>
      <c r="H86">
        <f>PPCL_Spot!P86</f>
        <v>0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8.2114839999999987</v>
      </c>
      <c r="O86">
        <f>BRPL_ISGS_exbus!BB86</f>
        <v>933.82119641546524</v>
      </c>
      <c r="P86" s="77">
        <v>111.66999999999999</v>
      </c>
      <c r="Q86" s="77">
        <v>25.25</v>
      </c>
      <c r="R86" s="80">
        <v>0</v>
      </c>
      <c r="S86" s="80">
        <v>0</v>
      </c>
      <c r="T86" s="78">
        <f>SUMPRODUCT(LTA!F86:AJ86,LTA!F$101:AJ$101,LTA!F$103:AJ$103)</f>
        <v>66.899999999999991</v>
      </c>
      <c r="U86" s="78">
        <f>SUMPRODUCT(LTA!F86:AJ86,LTA!F$102:AJ$102,LTA!F$103:AJ$103)</f>
        <v>82.11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43.82</v>
      </c>
      <c r="AB86" s="117">
        <f>-STOA!N86</f>
        <v>-104.59</v>
      </c>
      <c r="AC86">
        <f t="shared" si="3"/>
        <v>14.463260216220924</v>
      </c>
      <c r="AD86">
        <f t="shared" si="4"/>
        <v>1406.6724988027192</v>
      </c>
      <c r="AE86">
        <f>'IDT-1'!B86</f>
        <v>20</v>
      </c>
      <c r="AF86" s="26"/>
      <c r="AG86">
        <f t="shared" si="5"/>
        <v>1426.6724988027192</v>
      </c>
      <c r="AI86" s="75">
        <f>PXIL!H86</f>
        <v>0</v>
      </c>
      <c r="AJ86" s="75">
        <f>PXIL!N86</f>
        <v>0</v>
      </c>
      <c r="AK86" s="75">
        <f>RTM_IEX!H86</f>
        <v>98.7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8.5526</v>
      </c>
      <c r="E87">
        <f>GT_NG!P87</f>
        <v>14.647268851585398</v>
      </c>
      <c r="F87">
        <f>GT_Spot!P87</f>
        <v>0</v>
      </c>
      <c r="G87">
        <f>PPCL_NG!P87</f>
        <v>26.26</v>
      </c>
      <c r="H87">
        <f>PPCL_Spot!P87</f>
        <v>0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8.6128599999999995</v>
      </c>
      <c r="O87">
        <f>BRPL_ISGS_exbus!BB87</f>
        <v>931.74760286566516</v>
      </c>
      <c r="P87" s="77">
        <v>111.66999999999999</v>
      </c>
      <c r="Q87" s="77">
        <v>25.25</v>
      </c>
      <c r="R87" s="80">
        <v>0</v>
      </c>
      <c r="S87" s="80">
        <v>0</v>
      </c>
      <c r="T87" s="78">
        <f>SUMPRODUCT(LTA!F87:AJ87,LTA!F$101:AJ$101,LTA!F$103:AJ$103)</f>
        <v>67.19</v>
      </c>
      <c r="U87" s="78">
        <f>SUMPRODUCT(LTA!F87:AJ87,LTA!F$102:AJ$102,LTA!F$103:AJ$103)</f>
        <v>87.89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2.74</v>
      </c>
      <c r="AB87" s="117">
        <f>-STOA!N87</f>
        <v>-104.59</v>
      </c>
      <c r="AC87">
        <f t="shared" si="3"/>
        <v>13.787752701782683</v>
      </c>
      <c r="AD87">
        <f t="shared" si="4"/>
        <v>1330.5857887673578</v>
      </c>
      <c r="AE87">
        <f>'IDT-1'!B87</f>
        <v>51</v>
      </c>
      <c r="AF87" s="26"/>
      <c r="AG87">
        <f t="shared" si="5"/>
        <v>1381.5857887673578</v>
      </c>
      <c r="AI87" s="75">
        <f>PXIL!H87</f>
        <v>0</v>
      </c>
      <c r="AJ87" s="75">
        <f>PXIL!N87</f>
        <v>0</v>
      </c>
      <c r="AK87" s="75">
        <f>RTM_IEX!H87</f>
        <v>70.91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8.5526</v>
      </c>
      <c r="E88">
        <f>GT_NG!P88</f>
        <v>14.647268851585398</v>
      </c>
      <c r="F88">
        <f>GT_Spot!P88</f>
        <v>0</v>
      </c>
      <c r="G88">
        <f>PPCL_NG!P88</f>
        <v>26.26</v>
      </c>
      <c r="H88">
        <f>PPCL_Spot!P88</f>
        <v>0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8.6931352000000004</v>
      </c>
      <c r="O88">
        <f>BRPL_ISGS_exbus!BB88</f>
        <v>925.67218494006511</v>
      </c>
      <c r="P88" s="77">
        <v>111.66999999999999</v>
      </c>
      <c r="Q88" s="77">
        <v>25.25</v>
      </c>
      <c r="R88" s="80">
        <v>0</v>
      </c>
      <c r="S88" s="80">
        <v>0</v>
      </c>
      <c r="T88" s="78">
        <f>SUMPRODUCT(LTA!F88:AJ88,LTA!F$101:AJ$101,LTA!F$103:AJ$103)</f>
        <v>63.98</v>
      </c>
      <c r="U88" s="78">
        <f>SUMPRODUCT(LTA!F88:AJ88,LTA!F$102:AJ$102,LTA!F$103:AJ$103)</f>
        <v>88.3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2.74</v>
      </c>
      <c r="AB88" s="117">
        <f>-STOA!N88</f>
        <v>-104.59</v>
      </c>
      <c r="AC88">
        <f t="shared" si="3"/>
        <v>13.7525074457974</v>
      </c>
      <c r="AD88">
        <f t="shared" si="4"/>
        <v>1326.6158912977428</v>
      </c>
      <c r="AE88">
        <f>'IDT-1'!B88</f>
        <v>36</v>
      </c>
      <c r="AF88" s="26"/>
      <c r="AG88">
        <f t="shared" si="5"/>
        <v>1362.6158912977428</v>
      </c>
      <c r="AI88" s="75">
        <f>PXIL!H88</f>
        <v>0</v>
      </c>
      <c r="AJ88" s="75">
        <f>PXIL!N88</f>
        <v>0</v>
      </c>
      <c r="AK88" s="75">
        <f>RTM_IEX!H88</f>
        <v>75.7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8.5526</v>
      </c>
      <c r="E89">
        <f>GT_NG!P89</f>
        <v>14.647268851585398</v>
      </c>
      <c r="F89">
        <f>GT_Spot!P89</f>
        <v>0</v>
      </c>
      <c r="G89">
        <f>PPCL_NG!P89</f>
        <v>38.549999999999997</v>
      </c>
      <c r="H89">
        <f>PPCL_Spot!P89</f>
        <v>0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9.0309600000000003</v>
      </c>
      <c r="O89">
        <f>BRPL_ISGS_exbus!BB89</f>
        <v>913.8662939898652</v>
      </c>
      <c r="P89" s="77">
        <v>111.66999999999999</v>
      </c>
      <c r="Q89" s="77">
        <v>25.25</v>
      </c>
      <c r="R89" s="80">
        <v>0</v>
      </c>
      <c r="S89" s="80">
        <v>0</v>
      </c>
      <c r="T89" s="78">
        <f>SUMPRODUCT(LTA!F89:AJ89,LTA!F$101:AJ$101,LTA!F$103:AJ$103)</f>
        <v>65.36</v>
      </c>
      <c r="U89" s="78">
        <f>SUMPRODUCT(LTA!F89:AJ89,LTA!F$102:AJ$102,LTA!F$103:AJ$103)</f>
        <v>91.36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2.74</v>
      </c>
      <c r="AB89" s="117">
        <f>-STOA!N89</f>
        <v>-104.59</v>
      </c>
      <c r="AC89">
        <f t="shared" si="3"/>
        <v>13.824068463675642</v>
      </c>
      <c r="AD89">
        <f t="shared" si="4"/>
        <v>1334.6762641296646</v>
      </c>
      <c r="AE89">
        <f>'IDT-1'!B89</f>
        <v>13</v>
      </c>
      <c r="AF89" s="26"/>
      <c r="AG89">
        <f t="shared" si="5"/>
        <v>1347.6762641296646</v>
      </c>
      <c r="AI89" s="75">
        <f>PXIL!H89</f>
        <v>0</v>
      </c>
      <c r="AJ89" s="75">
        <f>PXIL!N89</f>
        <v>0</v>
      </c>
      <c r="AK89" s="75">
        <f>RTM_IEX!H89</f>
        <v>78.569999999999993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8.5526</v>
      </c>
      <c r="E90">
        <f>GT_NG!P90</f>
        <v>14.647268851585398</v>
      </c>
      <c r="F90">
        <f>GT_Spot!P90</f>
        <v>0</v>
      </c>
      <c r="G90">
        <f>PPCL_NG!P90</f>
        <v>38.549999999999997</v>
      </c>
      <c r="H90">
        <f>PPCL_Spot!P90</f>
        <v>0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8.9272711999999981</v>
      </c>
      <c r="O90">
        <f>BRPL_ISGS_exbus!BB90</f>
        <v>913.27122144366513</v>
      </c>
      <c r="P90" s="77">
        <v>111.66999999999999</v>
      </c>
      <c r="Q90" s="77">
        <v>25.25</v>
      </c>
      <c r="R90" s="80">
        <v>0</v>
      </c>
      <c r="S90" s="80">
        <v>0</v>
      </c>
      <c r="T90" s="78">
        <f>SUMPRODUCT(LTA!F90:AJ90,LTA!F$101:AJ$101,LTA!F$103:AJ$103)</f>
        <v>65.11</v>
      </c>
      <c r="U90" s="78">
        <f>SUMPRODUCT(LTA!F90:AJ90,LTA!F$102:AJ$102,LTA!F$103:AJ$103)</f>
        <v>91.429999999999993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2.74</v>
      </c>
      <c r="AB90" s="117">
        <f>-STOA!N90</f>
        <v>-104.59</v>
      </c>
      <c r="AC90">
        <f t="shared" si="3"/>
        <v>13.791079363829081</v>
      </c>
      <c r="AD90">
        <f t="shared" si="4"/>
        <v>1330.9604918833111</v>
      </c>
      <c r="AE90">
        <f>'IDT-1'!B90</f>
        <v>0</v>
      </c>
      <c r="AF90" s="26"/>
      <c r="AG90">
        <f t="shared" si="5"/>
        <v>1330.9604918833111</v>
      </c>
      <c r="AI90" s="75">
        <f>PXIL!H90</f>
        <v>0</v>
      </c>
      <c r="AJ90" s="75">
        <f>PXIL!N90</f>
        <v>0</v>
      </c>
      <c r="AK90" s="75">
        <f>RTM_IEX!H90</f>
        <v>75.7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8.5526</v>
      </c>
      <c r="E91">
        <f>GT_NG!P91</f>
        <v>15.648377887360498</v>
      </c>
      <c r="F91">
        <f>GT_Spot!P91</f>
        <v>0</v>
      </c>
      <c r="G91">
        <f>PPCL_NG!P91</f>
        <v>38.549999999999997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7.8836936</v>
      </c>
      <c r="O91">
        <f>BRPL_ISGS_exbus!BB91</f>
        <v>911.3473058537877</v>
      </c>
      <c r="P91" s="77">
        <v>111.66999999999999</v>
      </c>
      <c r="Q91" s="77">
        <v>25.25</v>
      </c>
      <c r="R91" s="80">
        <v>0</v>
      </c>
      <c r="S91" s="80">
        <v>0</v>
      </c>
      <c r="T91" s="78">
        <f>SUMPRODUCT(LTA!F91:AJ91,LTA!F$101:AJ$101,LTA!F$103:AJ$103)</f>
        <v>64.349999999999994</v>
      </c>
      <c r="U91" s="78">
        <f>SUMPRODUCT(LTA!F91:AJ91,LTA!F$102:AJ$102,LTA!F$103:AJ$103)</f>
        <v>91.81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2.74</v>
      </c>
      <c r="AB91" s="117">
        <f>-STOA!N91</f>
        <v>-104.59</v>
      </c>
      <c r="AC91">
        <f t="shared" si="3"/>
        <v>13.531985412058685</v>
      </c>
      <c r="AD91">
        <f t="shared" si="4"/>
        <v>1301.7770913157183</v>
      </c>
      <c r="AE91">
        <f>'IDT-1'!B91</f>
        <v>0</v>
      </c>
      <c r="AF91" s="26"/>
      <c r="AG91">
        <f t="shared" si="5"/>
        <v>1301.7770913157183</v>
      </c>
      <c r="AI91" s="75">
        <f>PXIL!H91</f>
        <v>0</v>
      </c>
      <c r="AJ91" s="75">
        <f>PXIL!N91</f>
        <v>0</v>
      </c>
      <c r="AK91" s="75">
        <f>RTM_IEX!H91</f>
        <v>64.2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8.5526</v>
      </c>
      <c r="E92">
        <f>GT_NG!P92</f>
        <v>15.648377887360498</v>
      </c>
      <c r="F92">
        <f>GT_Spot!P92</f>
        <v>0</v>
      </c>
      <c r="G92">
        <f>PPCL_NG!P92</f>
        <v>38.549999999999997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7.6177819999999983</v>
      </c>
      <c r="O92">
        <f>BRPL_ISGS_exbus!BB92</f>
        <v>911.61057465542331</v>
      </c>
      <c r="P92" s="77">
        <v>111.66999999999999</v>
      </c>
      <c r="Q92" s="77">
        <v>25.25</v>
      </c>
      <c r="R92" s="80">
        <v>0</v>
      </c>
      <c r="S92" s="80">
        <v>0</v>
      </c>
      <c r="T92" s="78">
        <f>SUMPRODUCT(LTA!F92:AJ92,LTA!F$101:AJ$101,LTA!F$103:AJ$103)</f>
        <v>63.49</v>
      </c>
      <c r="U92" s="78">
        <f>SUMPRODUCT(LTA!F92:AJ92,LTA!F$102:AJ$102,LTA!F$103:AJ$103)</f>
        <v>92.29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2.74</v>
      </c>
      <c r="AB92" s="117">
        <f>-STOA!N92</f>
        <v>-104.59</v>
      </c>
      <c r="AC92">
        <f t="shared" si="3"/>
        <v>13.233642155433081</v>
      </c>
      <c r="AD92">
        <f t="shared" si="4"/>
        <v>1268.1727917739797</v>
      </c>
      <c r="AE92">
        <f>'IDT-1'!B92</f>
        <v>0</v>
      </c>
      <c r="AF92" s="26"/>
      <c r="AG92">
        <f t="shared" si="5"/>
        <v>1268.1727917739797</v>
      </c>
      <c r="AI92" s="75">
        <f>PXIL!H92</f>
        <v>0</v>
      </c>
      <c r="AJ92" s="75">
        <f>PXIL!N92</f>
        <v>0</v>
      </c>
      <c r="AK92" s="75">
        <f>RTM_IEX!H92</f>
        <v>30.68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8.5526</v>
      </c>
      <c r="E93">
        <f>GT_NG!P93</f>
        <v>15.648377887360498</v>
      </c>
      <c r="F93">
        <f>GT_Spot!P93</f>
        <v>0</v>
      </c>
      <c r="G93">
        <f>PPCL_NG!P93</f>
        <v>38.549999999999997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7.6980571999999983</v>
      </c>
      <c r="O93">
        <f>BRPL_ISGS_exbus!BB93</f>
        <v>910.68137439571626</v>
      </c>
      <c r="P93" s="77">
        <v>111.66999999999999</v>
      </c>
      <c r="Q93" s="77">
        <v>25.25</v>
      </c>
      <c r="R93" s="80">
        <v>0</v>
      </c>
      <c r="S93" s="80">
        <v>0</v>
      </c>
      <c r="T93" s="78">
        <f>SUMPRODUCT(LTA!F93:AJ93,LTA!F$101:AJ$101,LTA!F$103:AJ$103)</f>
        <v>63.2</v>
      </c>
      <c r="U93" s="78">
        <f>SUMPRODUCT(LTA!F93:AJ93,LTA!F$102:AJ$102,LTA!F$103:AJ$103)</f>
        <v>92.57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2.74</v>
      </c>
      <c r="AB93" s="117">
        <f>-STOA!N93</f>
        <v>-104.59</v>
      </c>
      <c r="AC93">
        <f t="shared" si="3"/>
        <v>13.38224973597303</v>
      </c>
      <c r="AD93">
        <f t="shared" si="4"/>
        <v>1188.4852591337324</v>
      </c>
      <c r="AE93">
        <f>'IDT-1'!B93</f>
        <v>0</v>
      </c>
      <c r="AF93" s="26"/>
      <c r="AG93">
        <f t="shared" si="5"/>
        <v>1188.4852591337324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8.5526</v>
      </c>
      <c r="E94">
        <f>GT_NG!P94</f>
        <v>15.648377887360498</v>
      </c>
      <c r="F94">
        <f>GT_Spot!P94</f>
        <v>0</v>
      </c>
      <c r="G94">
        <f>PPCL_NG!P94</f>
        <v>38.549999999999997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8.2114839999999987</v>
      </c>
      <c r="O94">
        <f>BRPL_ISGS_exbus!BB94</f>
        <v>834.80753669517526</v>
      </c>
      <c r="P94" s="77">
        <v>111.66999999999999</v>
      </c>
      <c r="Q94" s="77">
        <v>25.25</v>
      </c>
      <c r="R94" s="80">
        <v>0</v>
      </c>
      <c r="S94" s="80">
        <v>0</v>
      </c>
      <c r="T94" s="78">
        <f>SUMPRODUCT(LTA!F94:AJ94,LTA!F$101:AJ$101,LTA!F$103:AJ$103)</f>
        <v>54.52</v>
      </c>
      <c r="U94" s="78">
        <f>SUMPRODUCT(LTA!F94:AJ94,LTA!F$102:AJ$102,LTA!F$103:AJ$103)</f>
        <v>72.239999999999995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2.74</v>
      </c>
      <c r="AB94" s="117">
        <f>-STOA!N94</f>
        <v>-104.59</v>
      </c>
      <c r="AC94">
        <f t="shared" si="3"/>
        <v>12.215202549426802</v>
      </c>
      <c r="AD94">
        <f t="shared" si="4"/>
        <v>1113.2818954197378</v>
      </c>
      <c r="AE94">
        <f>'IDT-1'!B94</f>
        <v>0</v>
      </c>
      <c r="AF94" s="26"/>
      <c r="AG94">
        <f t="shared" si="5"/>
        <v>1113.2818954197378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8.5526</v>
      </c>
      <c r="E95">
        <f>GT_NG!P95</f>
        <v>15.648377887360498</v>
      </c>
      <c r="F95">
        <f>GT_Spot!P95</f>
        <v>0</v>
      </c>
      <c r="G95">
        <f>PPCL_NG!P95</f>
        <v>38.549999999999997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8.1562947999999995</v>
      </c>
      <c r="O95">
        <f>BRPL_ISGS_exbus!BB95</f>
        <v>763.98071311043293</v>
      </c>
      <c r="P95" s="77">
        <v>111.66999999999999</v>
      </c>
      <c r="Q95" s="77">
        <v>25.25</v>
      </c>
      <c r="R95" s="80">
        <v>0</v>
      </c>
      <c r="S95" s="80">
        <v>0</v>
      </c>
      <c r="T95" s="78">
        <f>SUMPRODUCT(LTA!F95:AJ95,LTA!F$101:AJ$101,LTA!F$103:AJ$103)</f>
        <v>52.28</v>
      </c>
      <c r="U95" s="78">
        <f>SUMPRODUCT(LTA!F95:AJ95,LTA!F$102:AJ$102,LTA!F$103:AJ$103)</f>
        <v>70.61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2.74</v>
      </c>
      <c r="AB95" s="117">
        <f>-STOA!N95</f>
        <v>-104.59</v>
      </c>
      <c r="AC95">
        <f t="shared" si="3"/>
        <v>11.477481689221312</v>
      </c>
      <c r="AD95">
        <f t="shared" si="4"/>
        <v>1048.2676034952008</v>
      </c>
      <c r="AE95">
        <f>'IDT-1'!B95</f>
        <v>0</v>
      </c>
      <c r="AF95" s="26"/>
      <c r="AG95">
        <f t="shared" si="5"/>
        <v>1048.2676034952008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8.5526</v>
      </c>
      <c r="E96">
        <f>GT_NG!P96</f>
        <v>15.648377887360498</v>
      </c>
      <c r="F96">
        <f>GT_Spot!P96</f>
        <v>0</v>
      </c>
      <c r="G96">
        <f>PPCL_NG!P96</f>
        <v>38.549999999999997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8.1880703999999991</v>
      </c>
      <c r="O96">
        <f>BRPL_ISGS_exbus!BB96</f>
        <v>680.16885441283921</v>
      </c>
      <c r="P96" s="77">
        <v>111.66999999999999</v>
      </c>
      <c r="Q96" s="77">
        <v>25.25</v>
      </c>
      <c r="R96" s="80">
        <v>0</v>
      </c>
      <c r="S96" s="80">
        <v>0</v>
      </c>
      <c r="T96" s="78">
        <f>SUMPRODUCT(LTA!F96:AJ96,LTA!F$101:AJ$101,LTA!F$103:AJ$103)</f>
        <v>51.809999999999995</v>
      </c>
      <c r="U96" s="78">
        <f>SUMPRODUCT(LTA!F96:AJ96,LTA!F$102:AJ$102,LTA!F$103:AJ$103)</f>
        <v>69.699999999999989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2.74</v>
      </c>
      <c r="AB96" s="117">
        <f>-STOA!N96</f>
        <v>-104.59</v>
      </c>
      <c r="AC96">
        <f t="shared" si="3"/>
        <v>10.782213555218338</v>
      </c>
      <c r="AD96">
        <f t="shared" si="4"/>
        <v>992.05278853160985</v>
      </c>
      <c r="AE96">
        <f>'IDT-1'!B96</f>
        <v>0</v>
      </c>
      <c r="AF96" s="26"/>
      <c r="AG96">
        <f t="shared" si="5"/>
        <v>992.05278853160985</v>
      </c>
      <c r="AI96" s="75">
        <f>PXIL!H96</f>
        <v>0</v>
      </c>
      <c r="AJ96" s="75">
        <f>PXIL!N96</f>
        <v>0</v>
      </c>
      <c r="AK96" s="75">
        <f>RTM_IEX!H96</f>
        <v>17.25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8.5526</v>
      </c>
      <c r="E97">
        <f>GT_NG!P97</f>
        <v>15.648377887360498</v>
      </c>
      <c r="F97">
        <f>GT_Spot!P97</f>
        <v>0</v>
      </c>
      <c r="G97">
        <f>PPCL_NG!P97</f>
        <v>38.549999999999997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8.3402587999999991</v>
      </c>
      <c r="O97">
        <f>BRPL_ISGS_exbus!BB97</f>
        <v>657.06284347982125</v>
      </c>
      <c r="P97" s="77">
        <v>111.66999999999999</v>
      </c>
      <c r="Q97" s="77">
        <v>25.25</v>
      </c>
      <c r="R97" s="80">
        <v>0</v>
      </c>
      <c r="S97" s="80">
        <v>0</v>
      </c>
      <c r="T97" s="78">
        <f>SUMPRODUCT(LTA!F97:AJ97,LTA!F$101:AJ$101,LTA!F$103:AJ$103)</f>
        <v>48.32</v>
      </c>
      <c r="U97" s="78">
        <f>SUMPRODUCT(LTA!F97:AJ97,LTA!F$102:AJ$102,LTA!F$103:AJ$103)</f>
        <v>68.789999999999992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2.74</v>
      </c>
      <c r="AB97" s="117">
        <f>-STOA!N97</f>
        <v>-104.59</v>
      </c>
      <c r="AC97">
        <f t="shared" si="3"/>
        <v>10.52287182976071</v>
      </c>
      <c r="AD97">
        <f t="shared" si="4"/>
        <v>932.70830772404975</v>
      </c>
      <c r="AE97">
        <f>'IDT-1'!B97</f>
        <v>0</v>
      </c>
      <c r="AF97" s="26"/>
      <c r="AG97">
        <f t="shared" si="5"/>
        <v>932.70830772404975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8.5526</v>
      </c>
      <c r="E98">
        <f>GT_NG!P98</f>
        <v>15.648377887360498</v>
      </c>
      <c r="F98">
        <f>GT_Spot!P98</f>
        <v>0</v>
      </c>
      <c r="G98">
        <f>PPCL_NG!P98</f>
        <v>38.549999999999997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8.0442439999999991</v>
      </c>
      <c r="O98">
        <f>BRPL_ISGS_exbus!BB98</f>
        <v>640.90909524907988</v>
      </c>
      <c r="P98" s="77">
        <v>111.66999999999999</v>
      </c>
      <c r="Q98" s="77">
        <v>25.25</v>
      </c>
      <c r="R98" s="80">
        <v>0</v>
      </c>
      <c r="S98" s="80">
        <v>0</v>
      </c>
      <c r="T98" s="78">
        <f>SUMPRODUCT(LTA!F98:AJ98,LTA!F$101:AJ$101,LTA!F$103:AJ$103)</f>
        <v>48.199999999999996</v>
      </c>
      <c r="U98" s="78">
        <f>SUMPRODUCT(LTA!F98:AJ98,LTA!F$102:AJ$102,LTA!F$103:AJ$103)</f>
        <v>67.91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2.74</v>
      </c>
      <c r="AB98" s="117">
        <f>-STOA!N98</f>
        <v>-104.59</v>
      </c>
      <c r="AC98">
        <f t="shared" si="3"/>
        <v>10.609023358189461</v>
      </c>
      <c r="AD98">
        <f t="shared" si="4"/>
        <v>888.17239316487951</v>
      </c>
      <c r="AE98">
        <f>'IDT-1'!B98</f>
        <v>0</v>
      </c>
      <c r="AF98" s="26"/>
      <c r="AG98">
        <f t="shared" si="5"/>
        <v>888.17239316487951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0.20526239999999979</v>
      </c>
      <c r="E99">
        <f t="shared" si="6"/>
        <v>0.34979247030697647</v>
      </c>
      <c r="F99">
        <f t="shared" si="6"/>
        <v>0</v>
      </c>
      <c r="G99">
        <f t="shared" si="6"/>
        <v>0.98439327011532574</v>
      </c>
      <c r="H99">
        <f t="shared" si="6"/>
        <v>0</v>
      </c>
      <c r="I99">
        <f t="shared" si="6"/>
        <v>2.104406723832247</v>
      </c>
      <c r="J99">
        <f t="shared" si="6"/>
        <v>0</v>
      </c>
      <c r="K99">
        <f t="shared" si="6"/>
        <v>0</v>
      </c>
      <c r="L99">
        <f t="shared" si="6"/>
        <v>-0.14624600120059444</v>
      </c>
      <c r="M99">
        <f t="shared" si="6"/>
        <v>0</v>
      </c>
      <c r="N99">
        <f t="shared" si="6"/>
        <v>0.19154289870000007</v>
      </c>
      <c r="O99">
        <f t="shared" si="6"/>
        <v>19.551509167279949</v>
      </c>
      <c r="P99" s="77">
        <f t="shared" si="6"/>
        <v>2.5306926551215101</v>
      </c>
      <c r="Q99" s="77">
        <f t="shared" si="6"/>
        <v>0.60555999999999999</v>
      </c>
      <c r="R99" s="80">
        <f t="shared" si="6"/>
        <v>0.36022499999999996</v>
      </c>
      <c r="S99" s="80">
        <f t="shared" si="6"/>
        <v>0</v>
      </c>
      <c r="T99" s="78">
        <f t="shared" si="6"/>
        <v>3.3090575000000007</v>
      </c>
      <c r="U99" s="78">
        <f t="shared" si="6"/>
        <v>1.5720924999999997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1.3135724999999996</v>
      </c>
      <c r="Z99" s="75">
        <f t="shared" si="6"/>
        <v>-1.2304999999999999</v>
      </c>
      <c r="AA99" s="117">
        <f t="shared" si="6"/>
        <v>1.4078249999999988</v>
      </c>
      <c r="AB99" s="117">
        <f t="shared" si="6"/>
        <v>-4.214280000000004</v>
      </c>
      <c r="AC99">
        <f t="shared" si="6"/>
        <v>0.37109413667817603</v>
      </c>
      <c r="AD99">
        <f t="shared" si="6"/>
        <v>29.913114447477234</v>
      </c>
      <c r="AE99">
        <f t="shared" si="6"/>
        <v>0.17331324999999997</v>
      </c>
      <c r="AG99">
        <f t="shared" si="6"/>
        <v>30.086427697477234</v>
      </c>
      <c r="AI99">
        <f t="shared" si="6"/>
        <v>0</v>
      </c>
      <c r="AJ99">
        <f t="shared" si="6"/>
        <v>0</v>
      </c>
      <c r="AK99">
        <f t="shared" si="6"/>
        <v>1.6368424999999993</v>
      </c>
      <c r="AL99">
        <f t="shared" si="6"/>
        <v>-0.32550000000000001</v>
      </c>
      <c r="AM99">
        <f t="shared" si="6"/>
        <v>0</v>
      </c>
      <c r="AN99">
        <f t="shared" si="6"/>
        <v>0</v>
      </c>
      <c r="AO99">
        <f t="shared" si="6"/>
        <v>7.7959999999999974E-2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86" activePane="bottomRight" state="frozen"/>
      <selection activeCell="M3" sqref="M3:M98"/>
      <selection pane="topRight" activeCell="M3" sqref="M3:M98"/>
      <selection pane="bottomLeft" activeCell="M3" sqref="M3:M98"/>
      <selection pane="bottomRight" activeCell="D99" sqref="D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44955</v>
      </c>
      <c r="B1" s="232"/>
      <c r="C1" s="232"/>
      <c r="D1" s="237" t="s">
        <v>505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TWEPL!Q3</f>
        <v>4.7827000000000002</v>
      </c>
      <c r="E3">
        <f>GT_NG!Q3</f>
        <v>8.8560602128211787</v>
      </c>
      <c r="F3">
        <f>GT_Spot!Q3</f>
        <v>0</v>
      </c>
      <c r="G3">
        <f>PPCL_NG!Q3</f>
        <v>24.10839277381508</v>
      </c>
      <c r="H3">
        <f>PPCL_Spot!Q3</f>
        <v>0</v>
      </c>
      <c r="I3">
        <f>Bawana_NG!Q3</f>
        <v>46.28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4.4281919999999992</v>
      </c>
      <c r="O3">
        <f>BYPL_ISGS_exbus!BB3</f>
        <v>492.11664336611238</v>
      </c>
      <c r="P3" s="77">
        <v>64.569999999999993</v>
      </c>
      <c r="Q3" s="77">
        <v>15.24</v>
      </c>
      <c r="R3" s="80">
        <v>0</v>
      </c>
      <c r="S3" s="80">
        <v>0</v>
      </c>
      <c r="T3" s="78">
        <f>SUMPRODUCT(LTA!F3:AJ3,LTA!F$101:AJ$101,LTA!F$104:AJ$104)</f>
        <v>51.88</v>
      </c>
      <c r="U3" s="78">
        <f>SUMPRODUCT(LTA!F3:AJ3,LTA!F$102:AJ$102,LTA!F$104:AJ$104)</f>
        <v>127.12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-215</v>
      </c>
      <c r="AA3" s="117">
        <f>STOA!I3</f>
        <v>0.34</v>
      </c>
      <c r="AB3" s="117">
        <f>-STOA!O3</f>
        <v>-197.18</v>
      </c>
      <c r="AC3">
        <f>SUMIF(B3:AB3,"&gt;0")*$AC$2-SUMIF(B3:AB3,"&lt;0")*($AC$2/(1-$AC$2))+SUMIF(AI3:AR3,"&gt;0")*$AC$2-SUMIF(AI3:AR3,"&lt;0")*($AC$2/(1-$AC$2))</f>
        <v>11.048940099602653</v>
      </c>
      <c r="AD3">
        <f>SUM(B3:AB3,AI3:AR3)-AC3</f>
        <v>416.4930482531459</v>
      </c>
      <c r="AE3">
        <f>'IDT-1'!C3</f>
        <v>0</v>
      </c>
      <c r="AF3" s="26"/>
      <c r="AG3">
        <f>SUM(AD3:AF3)</f>
        <v>416.4930482531459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4.7827000000000002</v>
      </c>
      <c r="E4">
        <f>GT_NG!Q4</f>
        <v>8.8560602128211787</v>
      </c>
      <c r="F4">
        <f>GT_Spot!Q4</f>
        <v>0</v>
      </c>
      <c r="G4">
        <f>PPCL_NG!Q4</f>
        <v>24.10839277381508</v>
      </c>
      <c r="H4">
        <f>PPCL_Spot!Q4</f>
        <v>0</v>
      </c>
      <c r="I4">
        <f>Bawana_NG!Q4</f>
        <v>46.28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4.6165239999999992</v>
      </c>
      <c r="O4">
        <f>BYPL_ISGS_exbus!BB4</f>
        <v>492.10963592742894</v>
      </c>
      <c r="P4" s="77">
        <v>64.569999999999993</v>
      </c>
      <c r="Q4" s="77">
        <v>15.24</v>
      </c>
      <c r="R4" s="80">
        <v>0</v>
      </c>
      <c r="S4" s="80">
        <v>0</v>
      </c>
      <c r="T4" s="78">
        <f>SUMPRODUCT(LTA!F4:AJ4,LTA!F$101:AJ$101,LTA!F$104:AJ$104)</f>
        <v>50.77</v>
      </c>
      <c r="U4" s="78">
        <f>SUMPRODUCT(LTA!F4:AJ4,LTA!F$102:AJ$102,LTA!F$104:AJ$104)</f>
        <v>127.38000000000001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-235</v>
      </c>
      <c r="AA4" s="117">
        <f>STOA!I4</f>
        <v>0.34</v>
      </c>
      <c r="AB4" s="117">
        <f>-STOA!O4</f>
        <v>-197.18</v>
      </c>
      <c r="AC4">
        <f t="shared" ref="AC4:AC67" si="0">SUMIF(B4:AB4,"&gt;0")*$AC$2-SUMIF(B4:AB4,"&lt;0")*($AC$2/(1-$AC$2))+SUMIF(AI4:AR4,"&gt;0")*$AC$2-SUMIF(AI4:AR4,"&lt;0")*($AC$2/(1-$AC$2))</f>
        <v>11.220618306186147</v>
      </c>
      <c r="AD4">
        <f t="shared" ref="AD4:AD67" si="1">SUM(B4:AB4,AI4:AR4)-AC4</f>
        <v>395.65269460787897</v>
      </c>
      <c r="AE4">
        <f>'IDT-1'!C4</f>
        <v>0</v>
      </c>
      <c r="AF4" s="26"/>
      <c r="AG4">
        <f t="shared" ref="AG4:AG67" si="2">SUM(AD4:AF4)</f>
        <v>395.65269460787897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4.7827000000000002</v>
      </c>
      <c r="E5">
        <f>GT_NG!Q5</f>
        <v>8.8560602128211787</v>
      </c>
      <c r="F5">
        <f>GT_Spot!Q5</f>
        <v>0</v>
      </c>
      <c r="G5">
        <f>PPCL_NG!Q5</f>
        <v>24.10839277381508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4.5429119999999985</v>
      </c>
      <c r="O5">
        <f>BYPL_ISGS_exbus!BB5</f>
        <v>486.59410670132377</v>
      </c>
      <c r="P5" s="77">
        <v>64.569999999999993</v>
      </c>
      <c r="Q5" s="77">
        <v>15.24</v>
      </c>
      <c r="R5" s="80">
        <v>0</v>
      </c>
      <c r="S5" s="80">
        <v>0</v>
      </c>
      <c r="T5" s="78">
        <f>SUMPRODUCT(LTA!F5:AJ5,LTA!F$101:AJ$101,LTA!F$104:AJ$104)</f>
        <v>49.16</v>
      </c>
      <c r="U5" s="78">
        <f>SUMPRODUCT(LTA!F5:AJ5,LTA!F$102:AJ$102,LTA!F$104:AJ$104)</f>
        <v>127.48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-221</v>
      </c>
      <c r="AA5" s="117">
        <f>STOA!I5</f>
        <v>0.34</v>
      </c>
      <c r="AB5" s="117">
        <f>-STOA!O5</f>
        <v>-197.18</v>
      </c>
      <c r="AC5">
        <f t="shared" si="0"/>
        <v>11.178287990918617</v>
      </c>
      <c r="AD5">
        <f t="shared" si="1"/>
        <v>388.87588369704144</v>
      </c>
      <c r="AE5">
        <f>'IDT-1'!C5</f>
        <v>0</v>
      </c>
      <c r="AF5" s="26"/>
      <c r="AG5">
        <f t="shared" si="2"/>
        <v>388.87588369704144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4.7827000000000002</v>
      </c>
      <c r="E6">
        <f>GT_NG!Q6</f>
        <v>8.8560602128211787</v>
      </c>
      <c r="F6">
        <f>GT_Spot!Q6</f>
        <v>0</v>
      </c>
      <c r="G6">
        <f>PPCL_NG!Q6</f>
        <v>24.10839277381508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4.6480719999999991</v>
      </c>
      <c r="O6">
        <f>BYPL_ISGS_exbus!BB6</f>
        <v>486.50258948696802</v>
      </c>
      <c r="P6" s="77">
        <v>33.538055539451555</v>
      </c>
      <c r="Q6" s="77">
        <v>15.24</v>
      </c>
      <c r="R6" s="80">
        <v>0</v>
      </c>
      <c r="S6" s="80">
        <v>0</v>
      </c>
      <c r="T6" s="78">
        <f>SUMPRODUCT(LTA!F6:AJ6,LTA!F$101:AJ$101,LTA!F$104:AJ$104)</f>
        <v>47.41</v>
      </c>
      <c r="U6" s="78">
        <f>SUMPRODUCT(LTA!F6:AJ6,LTA!F$102:AJ$102,LTA!F$104:AJ$104)</f>
        <v>127.26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-191</v>
      </c>
      <c r="AA6" s="117">
        <f>STOA!I6</f>
        <v>0.34</v>
      </c>
      <c r="AB6" s="117">
        <f>-STOA!O6</f>
        <v>-197.18</v>
      </c>
      <c r="AC6">
        <f t="shared" si="0"/>
        <v>10.728184640779943</v>
      </c>
      <c r="AD6">
        <f t="shared" si="1"/>
        <v>374.33768537227581</v>
      </c>
      <c r="AE6">
        <f>'IDT-1'!C6</f>
        <v>0</v>
      </c>
      <c r="AF6" s="26"/>
      <c r="AG6">
        <f t="shared" si="2"/>
        <v>374.33768537227581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-27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4.7827000000000002</v>
      </c>
      <c r="E7">
        <f>GT_NG!Q7</f>
        <v>8.8560602128211787</v>
      </c>
      <c r="F7">
        <f>GT_Spot!Q7</f>
        <v>0</v>
      </c>
      <c r="G7">
        <f>PPCL_NG!Q7</f>
        <v>24.10839277381508</v>
      </c>
      <c r="H7">
        <f>PPCL_Spot!Q7</f>
        <v>0</v>
      </c>
      <c r="I7">
        <f>Bawana_NG!Q7</f>
        <v>47.56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4.6624119999999989</v>
      </c>
      <c r="O7">
        <f>BYPL_ISGS_exbus!BB7</f>
        <v>490.0668656613496</v>
      </c>
      <c r="P7" s="77">
        <v>33.251927871513885</v>
      </c>
      <c r="Q7" s="77">
        <v>15.240000000000002</v>
      </c>
      <c r="R7" s="80">
        <v>0</v>
      </c>
      <c r="S7" s="80">
        <v>0</v>
      </c>
      <c r="T7" s="78">
        <f>SUMPRODUCT(LTA!F7:AJ7,LTA!F$101:AJ$101,LTA!F$104:AJ$104)</f>
        <v>45.45</v>
      </c>
      <c r="U7" s="78">
        <f>SUMPRODUCT(LTA!F7:AJ7,LTA!F$102:AJ$102,LTA!F$104:AJ$104)</f>
        <v>127.09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-216</v>
      </c>
      <c r="AA7" s="117">
        <f>STOA!I7</f>
        <v>0.34</v>
      </c>
      <c r="AB7" s="117">
        <f>-STOA!O7</f>
        <v>-197.18</v>
      </c>
      <c r="AC7">
        <f t="shared" si="0"/>
        <v>10.720658284592261</v>
      </c>
      <c r="AD7">
        <f t="shared" si="1"/>
        <v>377.50770023490759</v>
      </c>
      <c r="AE7">
        <f>'IDT-1'!C7</f>
        <v>0</v>
      </c>
      <c r="AF7" s="26"/>
      <c r="AG7">
        <f t="shared" si="2"/>
        <v>377.50770023490759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4.7827000000000002</v>
      </c>
      <c r="E8">
        <f>GT_NG!Q8</f>
        <v>8.8560602128211787</v>
      </c>
      <c r="F8">
        <f>GT_Spot!Q8</f>
        <v>0</v>
      </c>
      <c r="G8">
        <f>PPCL_NG!Q8</f>
        <v>24.10839277381508</v>
      </c>
      <c r="H8">
        <f>PPCL_Spot!Q8</f>
        <v>0</v>
      </c>
      <c r="I8">
        <f>Bawana_NG!Q8</f>
        <v>47.56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4.6710159999999989</v>
      </c>
      <c r="O8">
        <f>BYPL_ISGS_exbus!BB8</f>
        <v>492.78619702350903</v>
      </c>
      <c r="P8" s="77">
        <v>33.251927871513885</v>
      </c>
      <c r="Q8" s="77">
        <v>15.240000000000002</v>
      </c>
      <c r="R8" s="80">
        <v>0</v>
      </c>
      <c r="S8" s="80">
        <v>0</v>
      </c>
      <c r="T8" s="78">
        <f>SUMPRODUCT(LTA!F8:AJ8,LTA!F$101:AJ$101,LTA!F$104:AJ$104)</f>
        <v>43.57</v>
      </c>
      <c r="U8" s="78">
        <f>SUMPRODUCT(LTA!F8:AJ8,LTA!F$102:AJ$102,LTA!F$104:AJ$104)</f>
        <v>126.80000000000001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-226</v>
      </c>
      <c r="AA8" s="117">
        <f>STOA!I8</f>
        <v>0.34</v>
      </c>
      <c r="AB8" s="117">
        <f>-STOA!O8</f>
        <v>-197.18</v>
      </c>
      <c r="AC8">
        <f t="shared" si="0"/>
        <v>10.814349391001217</v>
      </c>
      <c r="AD8">
        <f t="shared" si="1"/>
        <v>367.97194449065802</v>
      </c>
      <c r="AE8">
        <f>'IDT-1'!C8</f>
        <v>0</v>
      </c>
      <c r="AF8" s="26"/>
      <c r="AG8">
        <f t="shared" si="2"/>
        <v>367.97194449065802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4.7827000000000002</v>
      </c>
      <c r="E9">
        <f>GT_NG!Q9</f>
        <v>8.8560602128211787</v>
      </c>
      <c r="F9">
        <f>GT_Spot!Q9</f>
        <v>0</v>
      </c>
      <c r="G9">
        <f>PPCL_NG!Q9</f>
        <v>24.10839277381508</v>
      </c>
      <c r="H9">
        <f>PPCL_Spot!Q9</f>
        <v>0</v>
      </c>
      <c r="I9">
        <f>Bawana_NG!Q9</f>
        <v>47.56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4.690135999999999</v>
      </c>
      <c r="O9">
        <f>BYPL_ISGS_exbus!BB9</f>
        <v>497.08107187663535</v>
      </c>
      <c r="P9" s="77">
        <v>33.537083224628226</v>
      </c>
      <c r="Q9" s="77">
        <v>15.240000000000002</v>
      </c>
      <c r="R9" s="80">
        <v>0</v>
      </c>
      <c r="S9" s="80">
        <v>0</v>
      </c>
      <c r="T9" s="78">
        <f>SUMPRODUCT(LTA!F9:AJ9,LTA!F$101:AJ$101,LTA!F$104:AJ$104)</f>
        <v>41.29</v>
      </c>
      <c r="U9" s="78">
        <f>SUMPRODUCT(LTA!F9:AJ9,LTA!F$102:AJ$102,LTA!F$104:AJ$104)</f>
        <v>126.9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-236</v>
      </c>
      <c r="AA9" s="117">
        <f>STOA!I9</f>
        <v>0.34</v>
      </c>
      <c r="AB9" s="117">
        <f>-STOA!O9</f>
        <v>-197.18</v>
      </c>
      <c r="AC9">
        <f t="shared" si="0"/>
        <v>10.986566080693454</v>
      </c>
      <c r="AD9">
        <f t="shared" si="1"/>
        <v>353.21887800720634</v>
      </c>
      <c r="AE9">
        <f>'IDT-1'!C9</f>
        <v>0</v>
      </c>
      <c r="AF9" s="26"/>
      <c r="AG9">
        <f t="shared" si="2"/>
        <v>353.21887800720634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-7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4.7827000000000002</v>
      </c>
      <c r="E10">
        <f>GT_NG!Q10</f>
        <v>8.8560602128211787</v>
      </c>
      <c r="F10">
        <f>GT_Spot!Q10</f>
        <v>0</v>
      </c>
      <c r="G10">
        <f>PPCL_NG!Q10</f>
        <v>24.10839277381508</v>
      </c>
      <c r="H10">
        <f>PPCL_Spot!Q10</f>
        <v>0</v>
      </c>
      <c r="I10">
        <f>Bawana_NG!Q10</f>
        <v>47.56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4.7723519999999988</v>
      </c>
      <c r="O10">
        <f>BYPL_ISGS_exbus!BB10</f>
        <v>497.07204453866808</v>
      </c>
      <c r="P10" s="77">
        <v>33.537083224628226</v>
      </c>
      <c r="Q10" s="77">
        <v>15.240000000000002</v>
      </c>
      <c r="R10" s="80">
        <v>0</v>
      </c>
      <c r="S10" s="80">
        <v>0</v>
      </c>
      <c r="T10" s="78">
        <f>SUMPRODUCT(LTA!F10:AJ10,LTA!F$101:AJ$101,LTA!F$104:AJ$104)</f>
        <v>38.880000000000003</v>
      </c>
      <c r="U10" s="78">
        <f>SUMPRODUCT(LTA!F10:AJ10,LTA!F$102:AJ$102,LTA!F$104:AJ$104)</f>
        <v>127.12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-246</v>
      </c>
      <c r="AA10" s="117">
        <f>STOA!I10</f>
        <v>0.34</v>
      </c>
      <c r="AB10" s="117">
        <f>-STOA!O10</f>
        <v>-197.18</v>
      </c>
      <c r="AC10">
        <f t="shared" si="0"/>
        <v>11.012328778530319</v>
      </c>
      <c r="AD10">
        <f t="shared" si="1"/>
        <v>346.07630397140218</v>
      </c>
      <c r="AE10">
        <f>'IDT-1'!C10</f>
        <v>0</v>
      </c>
      <c r="AF10" s="26"/>
      <c r="AG10">
        <f t="shared" si="2"/>
        <v>346.07630397140218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4.7827000000000002</v>
      </c>
      <c r="E11">
        <f>GT_NG!Q11</f>
        <v>8.8560602128211787</v>
      </c>
      <c r="F11">
        <f>GT_Spot!Q11</f>
        <v>0</v>
      </c>
      <c r="G11">
        <f>PPCL_NG!Q11</f>
        <v>24.10839277381508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4.6165239999999992</v>
      </c>
      <c r="O11">
        <f>BYPL_ISGS_exbus!BB11</f>
        <v>491.87617989256341</v>
      </c>
      <c r="P11" s="77">
        <v>33.537083224628226</v>
      </c>
      <c r="Q11" s="77">
        <v>15.240000000000002</v>
      </c>
      <c r="R11" s="80">
        <v>0</v>
      </c>
      <c r="S11" s="80">
        <v>0</v>
      </c>
      <c r="T11" s="78">
        <f>SUMPRODUCT(LTA!F11:AJ11,LTA!F$101:AJ$101,LTA!F$104:AJ$104)</f>
        <v>45.45</v>
      </c>
      <c r="U11" s="78">
        <f>SUMPRODUCT(LTA!F11:AJ11,LTA!F$102:AJ$102,LTA!F$104:AJ$104)</f>
        <v>127.07000000000001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-236</v>
      </c>
      <c r="AA11" s="117">
        <f>STOA!I11</f>
        <v>0.34</v>
      </c>
      <c r="AB11" s="117">
        <f>-STOA!O11</f>
        <v>-197.18</v>
      </c>
      <c r="AC11">
        <f t="shared" si="0"/>
        <v>10.92506814391386</v>
      </c>
      <c r="AD11">
        <f t="shared" si="1"/>
        <v>360.35412092986917</v>
      </c>
      <c r="AE11">
        <f>'IDT-1'!C11</f>
        <v>0</v>
      </c>
      <c r="AF11" s="26"/>
      <c r="AG11">
        <f t="shared" si="2"/>
        <v>360.35412092986917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4.7827000000000002</v>
      </c>
      <c r="E12">
        <f>GT_NG!Q12</f>
        <v>8.8560602128211787</v>
      </c>
      <c r="F12">
        <f>GT_Spot!Q12</f>
        <v>0</v>
      </c>
      <c r="G12">
        <f>PPCL_NG!Q12</f>
        <v>24.10839277381508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4.7446279999999987</v>
      </c>
      <c r="O12">
        <f>BYPL_ISGS_exbus!BB12</f>
        <v>491.86784520908543</v>
      </c>
      <c r="P12" s="77">
        <v>33.537083224628226</v>
      </c>
      <c r="Q12" s="77">
        <v>15.240000000000002</v>
      </c>
      <c r="R12" s="80">
        <v>0</v>
      </c>
      <c r="S12" s="80">
        <v>0</v>
      </c>
      <c r="T12" s="78">
        <f>SUMPRODUCT(LTA!F12:AJ12,LTA!F$101:AJ$101,LTA!F$104:AJ$104)</f>
        <v>44.97</v>
      </c>
      <c r="U12" s="78">
        <f>SUMPRODUCT(LTA!F12:AJ12,LTA!F$102:AJ$102,LTA!F$104:AJ$104)</f>
        <v>126.84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-241</v>
      </c>
      <c r="AA12" s="117">
        <f>STOA!I12</f>
        <v>0.34</v>
      </c>
      <c r="AB12" s="117">
        <f>-STOA!O12</f>
        <v>-197.18</v>
      </c>
      <c r="AC12">
        <f t="shared" si="0"/>
        <v>10.96426475151023</v>
      </c>
      <c r="AD12">
        <f t="shared" si="1"/>
        <v>354.72469363879475</v>
      </c>
      <c r="AE12">
        <f>'IDT-1'!C12</f>
        <v>0</v>
      </c>
      <c r="AF12" s="26"/>
      <c r="AG12">
        <f t="shared" si="2"/>
        <v>354.72469363879475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4.7827000000000002</v>
      </c>
      <c r="E13">
        <f>GT_NG!Q13</f>
        <v>8.8560602128211787</v>
      </c>
      <c r="F13">
        <f>GT_Spot!Q13</f>
        <v>0</v>
      </c>
      <c r="G13">
        <f>PPCL_NG!Q13</f>
        <v>24.10839277381508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4.8048559999999991</v>
      </c>
      <c r="O13">
        <f>BYPL_ISGS_exbus!BB13</f>
        <v>478.72830831546923</v>
      </c>
      <c r="P13" s="77">
        <v>33.537083224628226</v>
      </c>
      <c r="Q13" s="77">
        <v>15.240000000000002</v>
      </c>
      <c r="R13" s="80">
        <v>0</v>
      </c>
      <c r="S13" s="80">
        <v>0</v>
      </c>
      <c r="T13" s="78">
        <f>SUMPRODUCT(LTA!F13:AJ13,LTA!F$101:AJ$101,LTA!F$104:AJ$104)</f>
        <v>44.63</v>
      </c>
      <c r="U13" s="78">
        <f>SUMPRODUCT(LTA!F13:AJ13,LTA!F$102:AJ$102,LTA!F$104:AJ$104)</f>
        <v>126.81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-251</v>
      </c>
      <c r="AA13" s="117">
        <f>STOA!I13</f>
        <v>0.34</v>
      </c>
      <c r="AB13" s="117">
        <f>-STOA!O13</f>
        <v>-197.18</v>
      </c>
      <c r="AC13">
        <f t="shared" si="0"/>
        <v>10.93469210846836</v>
      </c>
      <c r="AD13">
        <f t="shared" si="1"/>
        <v>331.30495738822037</v>
      </c>
      <c r="AE13">
        <f>'IDT-1'!C13</f>
        <v>0</v>
      </c>
      <c r="AF13" s="26"/>
      <c r="AG13">
        <f t="shared" si="2"/>
        <v>331.30495738822037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4.7827000000000002</v>
      </c>
      <c r="E14">
        <f>GT_NG!Q14</f>
        <v>8.8560602128211787</v>
      </c>
      <c r="F14">
        <f>GT_Spot!Q14</f>
        <v>0</v>
      </c>
      <c r="G14">
        <f>PPCL_NG!Q14</f>
        <v>24.10839277381508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4.8507439999999988</v>
      </c>
      <c r="O14">
        <f>BYPL_ISGS_exbus!BB14</f>
        <v>476.49025400746257</v>
      </c>
      <c r="P14" s="77">
        <v>33.537083224628226</v>
      </c>
      <c r="Q14" s="77">
        <v>15.240000000000002</v>
      </c>
      <c r="R14" s="80">
        <v>0</v>
      </c>
      <c r="S14" s="80">
        <v>0</v>
      </c>
      <c r="T14" s="78">
        <f>SUMPRODUCT(LTA!F14:AJ14,LTA!F$101:AJ$101,LTA!F$104:AJ$104)</f>
        <v>44.33</v>
      </c>
      <c r="U14" s="78">
        <f>SUMPRODUCT(LTA!F14:AJ14,LTA!F$102:AJ$102,LTA!F$104:AJ$104)</f>
        <v>126.87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-256</v>
      </c>
      <c r="AA14" s="117">
        <f>STOA!I14</f>
        <v>0.34</v>
      </c>
      <c r="AB14" s="117">
        <f>-STOA!O14</f>
        <v>-197.18</v>
      </c>
      <c r="AC14">
        <f t="shared" si="0"/>
        <v>10.957679682568878</v>
      </c>
      <c r="AD14">
        <f t="shared" si="1"/>
        <v>323.84980350611329</v>
      </c>
      <c r="AE14">
        <f>'IDT-1'!C14</f>
        <v>0</v>
      </c>
      <c r="AF14" s="26"/>
      <c r="AG14">
        <f t="shared" si="2"/>
        <v>323.84980350611329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4.7827000000000002</v>
      </c>
      <c r="E15">
        <f>GT_NG!Q15</f>
        <v>8.8560602128211787</v>
      </c>
      <c r="F15">
        <f>GT_Spot!Q15</f>
        <v>0</v>
      </c>
      <c r="G15">
        <f>PPCL_NG!Q15</f>
        <v>24.10839277381508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4.7082999999999986</v>
      </c>
      <c r="O15">
        <f>BYPL_ISGS_exbus!BB15</f>
        <v>476.23997787915255</v>
      </c>
      <c r="P15" s="77">
        <v>33.537083224628226</v>
      </c>
      <c r="Q15" s="77">
        <v>15.240000000000002</v>
      </c>
      <c r="R15" s="80">
        <v>0</v>
      </c>
      <c r="S15" s="80">
        <v>0</v>
      </c>
      <c r="T15" s="78">
        <f>SUMPRODUCT(LTA!F15:AJ15,LTA!F$101:AJ$101,LTA!F$104:AJ$104)</f>
        <v>48.51</v>
      </c>
      <c r="U15" s="78">
        <f>SUMPRODUCT(LTA!F15:AJ15,LTA!F$102:AJ$102,LTA!F$104:AJ$104)</f>
        <v>126.97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-256</v>
      </c>
      <c r="AA15" s="117">
        <f>STOA!I15</f>
        <v>0.34</v>
      </c>
      <c r="AB15" s="117">
        <f>-STOA!O15</f>
        <v>-197.18</v>
      </c>
      <c r="AC15">
        <f t="shared" si="0"/>
        <v>11.125059658272681</v>
      </c>
      <c r="AD15">
        <f t="shared" si="1"/>
        <v>312.56970340209949</v>
      </c>
      <c r="AE15">
        <f>'IDT-1'!C15</f>
        <v>0</v>
      </c>
      <c r="AF15" s="26"/>
      <c r="AG15">
        <f t="shared" si="2"/>
        <v>312.56970340209949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4.7827000000000002</v>
      </c>
      <c r="E16">
        <f>GT_NG!Q16</f>
        <v>8.8560602128211787</v>
      </c>
      <c r="F16">
        <f>GT_Spot!Q16</f>
        <v>0</v>
      </c>
      <c r="G16">
        <f>PPCL_NG!Q16</f>
        <v>24.10839277381508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4.5429119999999985</v>
      </c>
      <c r="O16">
        <f>BYPL_ISGS_exbus!BB16</f>
        <v>471.2346912278274</v>
      </c>
      <c r="P16" s="77">
        <v>33.537083224628226</v>
      </c>
      <c r="Q16" s="77">
        <v>15.240000000000002</v>
      </c>
      <c r="R16" s="80">
        <v>0</v>
      </c>
      <c r="S16" s="80">
        <v>0</v>
      </c>
      <c r="T16" s="78">
        <f>SUMPRODUCT(LTA!F16:AJ16,LTA!F$101:AJ$101,LTA!F$104:AJ$104)</f>
        <v>47.82</v>
      </c>
      <c r="U16" s="78">
        <f>SUMPRODUCT(LTA!F16:AJ16,LTA!F$102:AJ$102,LTA!F$104:AJ$104)</f>
        <v>127.19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-261</v>
      </c>
      <c r="AA16" s="117">
        <f>STOA!I16</f>
        <v>0.34</v>
      </c>
      <c r="AB16" s="117">
        <f>-STOA!O16</f>
        <v>-197.18</v>
      </c>
      <c r="AC16">
        <f t="shared" si="0"/>
        <v>11.048787338774433</v>
      </c>
      <c r="AD16">
        <f t="shared" si="1"/>
        <v>310.00530107027265</v>
      </c>
      <c r="AE16">
        <f>'IDT-1'!C16</f>
        <v>0</v>
      </c>
      <c r="AF16" s="26"/>
      <c r="AG16">
        <f t="shared" si="2"/>
        <v>310.00530107027265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4.7827000000000002</v>
      </c>
      <c r="E17">
        <f>GT_NG!Q17</f>
        <v>8.8560602128211787</v>
      </c>
      <c r="F17">
        <f>GT_Spot!Q17</f>
        <v>0</v>
      </c>
      <c r="G17">
        <f>PPCL_NG!Q17</f>
        <v>24.10839277381508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4.4415759999999986</v>
      </c>
      <c r="O17">
        <f>BYPL_ISGS_exbus!BB17</f>
        <v>471.23724273429764</v>
      </c>
      <c r="P17" s="77">
        <v>33.537083224628226</v>
      </c>
      <c r="Q17" s="77">
        <v>15.240000000000002</v>
      </c>
      <c r="R17" s="80">
        <v>0</v>
      </c>
      <c r="S17" s="80">
        <v>0</v>
      </c>
      <c r="T17" s="78">
        <f>SUMPRODUCT(LTA!F17:AJ17,LTA!F$101:AJ$101,LTA!F$104:AJ$104)</f>
        <v>46.95</v>
      </c>
      <c r="U17" s="78">
        <f>SUMPRODUCT(LTA!F17:AJ17,LTA!F$102:AJ$102,LTA!F$104:AJ$104)</f>
        <v>122.08000000000001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-266</v>
      </c>
      <c r="AA17" s="117">
        <f>STOA!I17</f>
        <v>0.34</v>
      </c>
      <c r="AB17" s="117">
        <f>-STOA!O17</f>
        <v>-197.18</v>
      </c>
      <c r="AC17">
        <f t="shared" si="0"/>
        <v>11.021928417797959</v>
      </c>
      <c r="AD17">
        <f t="shared" si="1"/>
        <v>300.95337549771932</v>
      </c>
      <c r="AE17">
        <f>'IDT-1'!C17</f>
        <v>0</v>
      </c>
      <c r="AF17" s="26"/>
      <c r="AG17">
        <f t="shared" si="2"/>
        <v>300.95337549771932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4.7827000000000002</v>
      </c>
      <c r="E18">
        <f>GT_NG!Q18</f>
        <v>8.8560602128211787</v>
      </c>
      <c r="F18">
        <f>GT_Spot!Q18</f>
        <v>0</v>
      </c>
      <c r="G18">
        <f>PPCL_NG!Q18</f>
        <v>24.10839277381508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4.690135999999999</v>
      </c>
      <c r="O18">
        <f>BYPL_ISGS_exbus!BB18</f>
        <v>466.14473153044719</v>
      </c>
      <c r="P18" s="77">
        <v>33.537083224628226</v>
      </c>
      <c r="Q18" s="77">
        <v>15.240000000000002</v>
      </c>
      <c r="R18" s="80">
        <v>0</v>
      </c>
      <c r="S18" s="80">
        <v>0</v>
      </c>
      <c r="T18" s="78">
        <f>SUMPRODUCT(LTA!F18:AJ18,LTA!F$101:AJ$101,LTA!F$104:AJ$104)</f>
        <v>46.12</v>
      </c>
      <c r="U18" s="78">
        <f>SUMPRODUCT(LTA!F18:AJ18,LTA!F$102:AJ$102,LTA!F$104:AJ$104)</f>
        <v>121.64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-266</v>
      </c>
      <c r="AA18" s="117">
        <f>STOA!I18</f>
        <v>0.34</v>
      </c>
      <c r="AB18" s="117">
        <f>-STOA!O18</f>
        <v>-197.18</v>
      </c>
      <c r="AC18">
        <f t="shared" si="0"/>
        <v>10.923735009593095</v>
      </c>
      <c r="AD18">
        <f t="shared" si="1"/>
        <v>299.93761770207357</v>
      </c>
      <c r="AE18">
        <f>'IDT-1'!C18</f>
        <v>0</v>
      </c>
      <c r="AF18" s="26"/>
      <c r="AG18">
        <f t="shared" si="2"/>
        <v>299.93761770207357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4.7827000000000002</v>
      </c>
      <c r="E19">
        <f>GT_NG!Q19</f>
        <v>8.8560602128211787</v>
      </c>
      <c r="F19">
        <f>GT_Spot!Q19</f>
        <v>0</v>
      </c>
      <c r="G19">
        <f>PPCL_NG!Q19</f>
        <v>24.10839277381508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4.4100279999999996</v>
      </c>
      <c r="O19">
        <f>BYPL_ISGS_exbus!BB19</f>
        <v>461.65306293998344</v>
      </c>
      <c r="P19" s="77">
        <v>64.569999999999993</v>
      </c>
      <c r="Q19" s="77">
        <v>15.240000000000002</v>
      </c>
      <c r="R19" s="80">
        <v>0</v>
      </c>
      <c r="S19" s="80">
        <v>0</v>
      </c>
      <c r="T19" s="78">
        <f>SUMPRODUCT(LTA!F19:AJ19,LTA!F$101:AJ$101,LTA!F$104:AJ$104)</f>
        <v>45.33</v>
      </c>
      <c r="U19" s="78">
        <f>SUMPRODUCT(LTA!F19:AJ19,LTA!F$102:AJ$102,LTA!F$104:AJ$104)</f>
        <v>121.30000000000001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-261</v>
      </c>
      <c r="AA19" s="117">
        <f>STOA!I19</f>
        <v>0.34</v>
      </c>
      <c r="AB19" s="117">
        <f>-STOA!O19</f>
        <v>-197.18</v>
      </c>
      <c r="AC19">
        <f t="shared" si="0"/>
        <v>11.366842231275172</v>
      </c>
      <c r="AD19">
        <f t="shared" si="1"/>
        <v>299.62565066529976</v>
      </c>
      <c r="AE19">
        <f>'IDT-1'!C19</f>
        <v>0</v>
      </c>
      <c r="AF19" s="26"/>
      <c r="AG19">
        <f t="shared" si="2"/>
        <v>299.62565066529976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4.7827000000000002</v>
      </c>
      <c r="E20">
        <f>GT_NG!Q20</f>
        <v>8.8560602128211787</v>
      </c>
      <c r="F20">
        <f>GT_Spot!Q20</f>
        <v>0</v>
      </c>
      <c r="G20">
        <f>PPCL_NG!Q20</f>
        <v>24.10839277381508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4.3775239999999993</v>
      </c>
      <c r="O20">
        <f>BYPL_ISGS_exbus!BB20</f>
        <v>462.59952018162977</v>
      </c>
      <c r="P20" s="77">
        <v>64.569999999999993</v>
      </c>
      <c r="Q20" s="77">
        <v>15.240000000000002</v>
      </c>
      <c r="R20" s="80">
        <v>0</v>
      </c>
      <c r="S20" s="80">
        <v>0</v>
      </c>
      <c r="T20" s="78">
        <f>SUMPRODUCT(LTA!F20:AJ20,LTA!F$101:AJ$101,LTA!F$104:AJ$104)</f>
        <v>44.56</v>
      </c>
      <c r="U20" s="78">
        <f>SUMPRODUCT(LTA!F20:AJ20,LTA!F$102:AJ$102,LTA!F$104:AJ$104)</f>
        <v>121.03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-256</v>
      </c>
      <c r="AA20" s="117">
        <f>STOA!I20</f>
        <v>0.34</v>
      </c>
      <c r="AB20" s="117">
        <f>-STOA!O20</f>
        <v>-197.18</v>
      </c>
      <c r="AC20">
        <f t="shared" si="0"/>
        <v>11.312464254668486</v>
      </c>
      <c r="AD20">
        <f t="shared" si="1"/>
        <v>305.55398188355258</v>
      </c>
      <c r="AE20">
        <f>'IDT-1'!C20</f>
        <v>0</v>
      </c>
      <c r="AF20" s="26"/>
      <c r="AG20">
        <f t="shared" si="2"/>
        <v>305.55398188355258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-29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4.7827000000000002</v>
      </c>
      <c r="E21">
        <f>GT_NG!Q21</f>
        <v>8.8560602128211787</v>
      </c>
      <c r="F21">
        <f>GT_Spot!Q21</f>
        <v>0</v>
      </c>
      <c r="G21">
        <f>PPCL_NG!Q21</f>
        <v>24.10839277381508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4.6757959999999992</v>
      </c>
      <c r="O21">
        <f>BYPL_ISGS_exbus!BB21</f>
        <v>467.47066926225023</v>
      </c>
      <c r="P21" s="77">
        <v>64.569999999999993</v>
      </c>
      <c r="Q21" s="77">
        <v>15.240000000000002</v>
      </c>
      <c r="R21" s="80">
        <v>0</v>
      </c>
      <c r="S21" s="80">
        <v>0</v>
      </c>
      <c r="T21" s="78">
        <f>SUMPRODUCT(LTA!F21:AJ21,LTA!F$101:AJ$101,LTA!F$104:AJ$104)</f>
        <v>45.12</v>
      </c>
      <c r="U21" s="78">
        <f>SUMPRODUCT(LTA!F21:AJ21,LTA!F$102:AJ$102,LTA!F$104:AJ$104)</f>
        <v>120.77000000000001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-256</v>
      </c>
      <c r="AA21" s="117">
        <f>STOA!I21</f>
        <v>0.34</v>
      </c>
      <c r="AB21" s="117">
        <f>-STOA!O21</f>
        <v>-197.18</v>
      </c>
      <c r="AC21">
        <f t="shared" si="0"/>
        <v>11.342838905133556</v>
      </c>
      <c r="AD21">
        <f t="shared" si="1"/>
        <v>312.99302831370801</v>
      </c>
      <c r="AE21">
        <f>'IDT-1'!C21</f>
        <v>0</v>
      </c>
      <c r="AF21" s="26"/>
      <c r="AG21">
        <f t="shared" si="2"/>
        <v>312.99302831370801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-27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4.7827000000000002</v>
      </c>
      <c r="E22">
        <f>GT_NG!Q22</f>
        <v>9.085491824552296</v>
      </c>
      <c r="F22">
        <f>GT_Spot!Q22</f>
        <v>0</v>
      </c>
      <c r="G22">
        <f>PPCL_NG!Q22</f>
        <v>24.10839277381508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4.6528519999999993</v>
      </c>
      <c r="O22">
        <f>BYPL_ISGS_exbus!BB22</f>
        <v>467.62459086642275</v>
      </c>
      <c r="P22" s="77">
        <v>64.569999999999993</v>
      </c>
      <c r="Q22" s="77">
        <v>15.240000000000002</v>
      </c>
      <c r="R22" s="80">
        <v>0</v>
      </c>
      <c r="S22" s="80">
        <v>0</v>
      </c>
      <c r="T22" s="78">
        <f>SUMPRODUCT(LTA!F22:AJ22,LTA!F$101:AJ$101,LTA!F$104:AJ$104)</f>
        <v>44.13</v>
      </c>
      <c r="U22" s="78">
        <f>SUMPRODUCT(LTA!F22:AJ22,LTA!F$102:AJ$102,LTA!F$104:AJ$104)</f>
        <v>120.42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-246</v>
      </c>
      <c r="AA22" s="117">
        <f>STOA!I22</f>
        <v>0.34</v>
      </c>
      <c r="AB22" s="117">
        <f>-STOA!O22</f>
        <v>-197.18</v>
      </c>
      <c r="AC22">
        <f t="shared" si="0"/>
        <v>11.227680975967163</v>
      </c>
      <c r="AD22">
        <f t="shared" si="1"/>
        <v>324.12859545877802</v>
      </c>
      <c r="AE22">
        <f>'IDT-1'!C22</f>
        <v>0</v>
      </c>
      <c r="AF22" s="26"/>
      <c r="AG22">
        <f t="shared" si="2"/>
        <v>324.12859545877802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4.7827000000000002</v>
      </c>
      <c r="E23">
        <f>GT_NG!Q23</f>
        <v>9.0259549709081703</v>
      </c>
      <c r="F23">
        <f>GT_Spot!Q23</f>
        <v>0</v>
      </c>
      <c r="G23">
        <f>PPCL_NG!Q23</f>
        <v>24.10839277381508</v>
      </c>
      <c r="H23">
        <f>PPCL_Spot!Q23</f>
        <v>0</v>
      </c>
      <c r="I23">
        <f>Bawana_NG!Q23</f>
        <v>46.28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4.5754159999999988</v>
      </c>
      <c r="O23">
        <f>BYPL_ISGS_exbus!BB23</f>
        <v>465.27644108027687</v>
      </c>
      <c r="P23" s="77">
        <v>64.569999999999993</v>
      </c>
      <c r="Q23" s="77">
        <v>15.240000000000002</v>
      </c>
      <c r="R23" s="80">
        <v>0</v>
      </c>
      <c r="S23" s="80">
        <v>0</v>
      </c>
      <c r="T23" s="78">
        <f>SUMPRODUCT(LTA!F23:AJ23,LTA!F$101:AJ$101,LTA!F$104:AJ$104)</f>
        <v>29.44</v>
      </c>
      <c r="U23" s="78">
        <f>SUMPRODUCT(LTA!F23:AJ23,LTA!F$102:AJ$102,LTA!F$104:AJ$104)</f>
        <v>116.41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-216</v>
      </c>
      <c r="AA23" s="117">
        <f>STOA!I23</f>
        <v>0.34</v>
      </c>
      <c r="AB23" s="117">
        <f>-STOA!O23</f>
        <v>-197.18</v>
      </c>
      <c r="AC23">
        <f t="shared" si="0"/>
        <v>10.896698320490673</v>
      </c>
      <c r="AD23">
        <f t="shared" si="1"/>
        <v>314.97220650450947</v>
      </c>
      <c r="AE23">
        <f>'IDT-1'!C23</f>
        <v>0</v>
      </c>
      <c r="AF23" s="26"/>
      <c r="AG23">
        <f t="shared" si="2"/>
        <v>314.97220650450947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-41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4.7827000000000002</v>
      </c>
      <c r="E24">
        <f>GT_NG!Q24</f>
        <v>9.0259549709081703</v>
      </c>
      <c r="F24">
        <f>GT_Spot!Q24</f>
        <v>0</v>
      </c>
      <c r="G24">
        <f>PPCL_NG!Q24</f>
        <v>24.10839277381508</v>
      </c>
      <c r="H24">
        <f>PPCL_Spot!Q24</f>
        <v>0</v>
      </c>
      <c r="I24">
        <f>Bawana_NG!Q24</f>
        <v>46.28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4.611743999999999</v>
      </c>
      <c r="O24">
        <f>BYPL_ISGS_exbus!BB24</f>
        <v>472.31545765548697</v>
      </c>
      <c r="P24" s="77">
        <v>64.569999999999993</v>
      </c>
      <c r="Q24" s="77">
        <v>15.240000000000002</v>
      </c>
      <c r="R24" s="80">
        <v>0</v>
      </c>
      <c r="S24" s="80">
        <v>0</v>
      </c>
      <c r="T24" s="78">
        <f>SUMPRODUCT(LTA!F24:AJ24,LTA!F$101:AJ$101,LTA!F$104:AJ$104)</f>
        <v>28.41</v>
      </c>
      <c r="U24" s="78">
        <f>SUMPRODUCT(LTA!F24:AJ24,LTA!F$102:AJ$102,LTA!F$104:AJ$104)</f>
        <v>115.62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-201</v>
      </c>
      <c r="AA24" s="117">
        <f>STOA!I24</f>
        <v>0.34</v>
      </c>
      <c r="AB24" s="117">
        <f>-STOA!O24</f>
        <v>-197.18</v>
      </c>
      <c r="AC24">
        <f t="shared" si="0"/>
        <v>10.77426092983081</v>
      </c>
      <c r="AD24">
        <f t="shared" si="1"/>
        <v>339.34998847037951</v>
      </c>
      <c r="AE24">
        <f>'IDT-1'!C24</f>
        <v>0</v>
      </c>
      <c r="AF24" s="26"/>
      <c r="AG24">
        <f t="shared" si="2"/>
        <v>339.34998847037951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-37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4.7827000000000002</v>
      </c>
      <c r="E25">
        <f>GT_NG!Q25</f>
        <v>9.0259549709081703</v>
      </c>
      <c r="F25">
        <f>GT_Spot!Q25</f>
        <v>0</v>
      </c>
      <c r="G25">
        <f>PPCL_NG!Q25</f>
        <v>24.10839277381508</v>
      </c>
      <c r="H25">
        <f>PPCL_Spot!Q25</f>
        <v>0</v>
      </c>
      <c r="I25">
        <f>Bawana_NG!Q25</f>
        <v>46.28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4.6805759999999994</v>
      </c>
      <c r="O25">
        <f>BYPL_ISGS_exbus!BB25</f>
        <v>474.16408535322751</v>
      </c>
      <c r="P25" s="77">
        <v>64.569999999999993</v>
      </c>
      <c r="Q25" s="77">
        <v>15.240000000000002</v>
      </c>
      <c r="R25" s="80">
        <v>0</v>
      </c>
      <c r="S25" s="80">
        <v>0</v>
      </c>
      <c r="T25" s="78">
        <f>SUMPRODUCT(LTA!F25:AJ25,LTA!F$101:AJ$101,LTA!F$104:AJ$104)</f>
        <v>27.31</v>
      </c>
      <c r="U25" s="78">
        <f>SUMPRODUCT(LTA!F25:AJ25,LTA!F$102:AJ$102,LTA!F$104:AJ$104)</f>
        <v>115.12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-171</v>
      </c>
      <c r="AA25" s="117">
        <f>STOA!I25</f>
        <v>0.34</v>
      </c>
      <c r="AB25" s="117">
        <f>-STOA!O25</f>
        <v>-197.18</v>
      </c>
      <c r="AC25">
        <f t="shared" si="0"/>
        <v>10.519588877027262</v>
      </c>
      <c r="AD25">
        <f t="shared" si="1"/>
        <v>368.92212022092349</v>
      </c>
      <c r="AE25">
        <f>'IDT-1'!C25</f>
        <v>0</v>
      </c>
      <c r="AF25" s="26"/>
      <c r="AG25">
        <f t="shared" si="2"/>
        <v>368.92212022092349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-38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4.7827000000000002</v>
      </c>
      <c r="E26">
        <f>GT_NG!Q26</f>
        <v>9.0259549709081703</v>
      </c>
      <c r="F26">
        <f>GT_Spot!Q26</f>
        <v>0</v>
      </c>
      <c r="G26">
        <f>PPCL_NG!Q26</f>
        <v>24.10839277381508</v>
      </c>
      <c r="H26">
        <f>PPCL_Spot!Q26</f>
        <v>0</v>
      </c>
      <c r="I26">
        <f>Bawana_NG!Q26</f>
        <v>46.28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4.7819119999999984</v>
      </c>
      <c r="O26">
        <f>BYPL_ISGS_exbus!BB26</f>
        <v>529.78639055981034</v>
      </c>
      <c r="P26" s="77">
        <v>64.569999999999993</v>
      </c>
      <c r="Q26" s="77">
        <v>15.240000000000002</v>
      </c>
      <c r="R26" s="80">
        <v>0</v>
      </c>
      <c r="S26" s="80">
        <v>0</v>
      </c>
      <c r="T26" s="78">
        <f>SUMPRODUCT(LTA!F26:AJ26,LTA!F$101:AJ$101,LTA!F$104:AJ$104)</f>
        <v>26.26</v>
      </c>
      <c r="U26" s="78">
        <f>SUMPRODUCT(LTA!F26:AJ26,LTA!F$102:AJ$102,LTA!F$104:AJ$104)</f>
        <v>114.12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-196</v>
      </c>
      <c r="AA26" s="117">
        <f>STOA!I26</f>
        <v>0.34</v>
      </c>
      <c r="AB26" s="117">
        <f>-STOA!O26</f>
        <v>-197.18</v>
      </c>
      <c r="AC26">
        <f t="shared" si="0"/>
        <v>11.213870107700075</v>
      </c>
      <c r="AD26">
        <f t="shared" si="1"/>
        <v>396.90148019683363</v>
      </c>
      <c r="AE26">
        <f>'IDT-1'!C26</f>
        <v>0</v>
      </c>
      <c r="AF26" s="26"/>
      <c r="AG26">
        <f t="shared" si="2"/>
        <v>396.90148019683363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-38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4.7827000000000002</v>
      </c>
      <c r="E27">
        <f>GT_NG!Q27</f>
        <v>8.8560602128211787</v>
      </c>
      <c r="F27">
        <f>GT_Spot!Q27</f>
        <v>0</v>
      </c>
      <c r="G27">
        <f>PPCL_NG!Q27</f>
        <v>24.10839277381508</v>
      </c>
      <c r="H27">
        <f>PPCL_Spot!Q27</f>
        <v>0</v>
      </c>
      <c r="I27">
        <f>Bawana_NG!Q27</f>
        <v>46.28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4.6528519999999993</v>
      </c>
      <c r="O27">
        <f>BYPL_ISGS_exbus!BB27</f>
        <v>571.19315407875933</v>
      </c>
      <c r="P27" s="77">
        <v>64.569999999999993</v>
      </c>
      <c r="Q27" s="77">
        <v>15.24</v>
      </c>
      <c r="R27" s="80">
        <v>0</v>
      </c>
      <c r="S27" s="80">
        <v>0</v>
      </c>
      <c r="T27" s="78">
        <f>SUMPRODUCT(LTA!F27:AJ27,LTA!F$101:AJ$101,LTA!F$104:AJ$104)</f>
        <v>24.96</v>
      </c>
      <c r="U27" s="78">
        <f>SUMPRODUCT(LTA!F27:AJ27,LTA!F$102:AJ$102,LTA!F$104:AJ$104)</f>
        <v>113.62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-123</v>
      </c>
      <c r="AA27" s="117">
        <f>STOA!I27</f>
        <v>0.34</v>
      </c>
      <c r="AB27" s="117">
        <f>-STOA!O27</f>
        <v>-276.47000000000003</v>
      </c>
      <c r="AC27">
        <f t="shared" si="0"/>
        <v>11.322644038677824</v>
      </c>
      <c r="AD27">
        <f t="shared" si="1"/>
        <v>462.81051502671778</v>
      </c>
      <c r="AE27">
        <f>'IDT-1'!C27</f>
        <v>0</v>
      </c>
      <c r="AF27" s="26"/>
      <c r="AG27">
        <f t="shared" si="2"/>
        <v>462.81051502671778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4.7827000000000002</v>
      </c>
      <c r="E28">
        <f>GT_NG!Q28</f>
        <v>8.8560602128211787</v>
      </c>
      <c r="F28">
        <f>GT_Spot!Q28</f>
        <v>0</v>
      </c>
      <c r="G28">
        <f>PPCL_NG!Q28</f>
        <v>24.10839277381508</v>
      </c>
      <c r="H28">
        <f>PPCL_Spot!Q28</f>
        <v>0</v>
      </c>
      <c r="I28">
        <f>Bawana_NG!Q28</f>
        <v>46.28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4.611743999999999</v>
      </c>
      <c r="O28">
        <f>BYPL_ISGS_exbus!BB28</f>
        <v>595.35510280878725</v>
      </c>
      <c r="P28" s="77">
        <v>64.569999999999993</v>
      </c>
      <c r="Q28" s="77">
        <v>14.699999999999998</v>
      </c>
      <c r="R28" s="80">
        <v>0</v>
      </c>
      <c r="S28" s="80">
        <v>0</v>
      </c>
      <c r="T28" s="78">
        <f>SUMPRODUCT(LTA!F28:AJ28,LTA!F$101:AJ$101,LTA!F$104:AJ$104)</f>
        <v>18.079999999999998</v>
      </c>
      <c r="U28" s="78">
        <f>SUMPRODUCT(LTA!F28:AJ28,LTA!F$102:AJ$102,LTA!F$104:AJ$104)</f>
        <v>112.62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-95</v>
      </c>
      <c r="AA28" s="117">
        <f>STOA!I28</f>
        <v>0.34</v>
      </c>
      <c r="AB28" s="117">
        <f>-STOA!O28</f>
        <v>-276.47000000000003</v>
      </c>
      <c r="AC28">
        <f t="shared" si="0"/>
        <v>11.301005141702555</v>
      </c>
      <c r="AD28">
        <f t="shared" si="1"/>
        <v>496.53299465372112</v>
      </c>
      <c r="AE28">
        <f>'IDT-1'!C28</f>
        <v>0</v>
      </c>
      <c r="AF28" s="26"/>
      <c r="AG28">
        <f t="shared" si="2"/>
        <v>496.53299465372112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4.7827000000000002</v>
      </c>
      <c r="E29">
        <f>GT_NG!Q29</f>
        <v>8.8560602128211787</v>
      </c>
      <c r="F29">
        <f>GT_Spot!Q29</f>
        <v>0</v>
      </c>
      <c r="G29">
        <f>PPCL_NG!Q29</f>
        <v>24.10839277381508</v>
      </c>
      <c r="H29">
        <f>PPCL_Spot!Q29</f>
        <v>0</v>
      </c>
      <c r="I29">
        <f>Bawana_NG!Q29</f>
        <v>46.28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4.8507439999999988</v>
      </c>
      <c r="O29">
        <f>BYPL_ISGS_exbus!BB29</f>
        <v>603.90102267127963</v>
      </c>
      <c r="P29" s="77">
        <v>64.569999999999993</v>
      </c>
      <c r="Q29" s="77">
        <v>14.699999999999998</v>
      </c>
      <c r="R29" s="80">
        <v>0</v>
      </c>
      <c r="S29" s="80">
        <v>0</v>
      </c>
      <c r="T29" s="78">
        <f>SUMPRODUCT(LTA!F29:AJ29,LTA!F$101:AJ$101,LTA!F$104:AJ$104)</f>
        <v>16.66</v>
      </c>
      <c r="U29" s="78">
        <f>SUMPRODUCT(LTA!F29:AJ29,LTA!F$102:AJ$102,LTA!F$104:AJ$104)</f>
        <v>114.62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-75</v>
      </c>
      <c r="AA29" s="117">
        <f>STOA!I29</f>
        <v>0.34</v>
      </c>
      <c r="AB29" s="117">
        <f>-STOA!O29</f>
        <v>-276.47000000000003</v>
      </c>
      <c r="AC29">
        <f t="shared" si="0"/>
        <v>11.161463248437601</v>
      </c>
      <c r="AD29">
        <f t="shared" si="1"/>
        <v>531.03745640947818</v>
      </c>
      <c r="AE29">
        <f>'IDT-1'!C29</f>
        <v>0</v>
      </c>
      <c r="AF29" s="26"/>
      <c r="AG29">
        <f t="shared" si="2"/>
        <v>531.03745640947818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4.7827000000000002</v>
      </c>
      <c r="E30">
        <f>GT_NG!Q30</f>
        <v>8.8560602128211787</v>
      </c>
      <c r="F30">
        <f>GT_Spot!Q30</f>
        <v>0</v>
      </c>
      <c r="G30">
        <f>PPCL_NG!Q30</f>
        <v>24.10839277381508</v>
      </c>
      <c r="H30">
        <f>PPCL_Spot!Q30</f>
        <v>0</v>
      </c>
      <c r="I30">
        <f>Bawana_NG!Q30</f>
        <v>46.28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4.6671919999999991</v>
      </c>
      <c r="O30">
        <f>BYPL_ISGS_exbus!BB30</f>
        <v>652.88866152360561</v>
      </c>
      <c r="P30" s="77">
        <v>64.569999999999979</v>
      </c>
      <c r="Q30" s="77">
        <v>14.6</v>
      </c>
      <c r="R30" s="80">
        <v>0</v>
      </c>
      <c r="S30" s="80">
        <v>0</v>
      </c>
      <c r="T30" s="78">
        <f>SUMPRODUCT(LTA!F30:AJ30,LTA!F$101:AJ$101,LTA!F$104:AJ$104)</f>
        <v>15.41</v>
      </c>
      <c r="U30" s="78">
        <f>SUMPRODUCT(LTA!F30:AJ30,LTA!F$102:AJ$102,LTA!F$104:AJ$104)</f>
        <v>114.12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-121</v>
      </c>
      <c r="AA30" s="117">
        <f>STOA!I30</f>
        <v>0.34</v>
      </c>
      <c r="AB30" s="117">
        <f>-STOA!O30</f>
        <v>-276.47000000000003</v>
      </c>
      <c r="AC30">
        <f t="shared" si="0"/>
        <v>12.062879803537102</v>
      </c>
      <c r="AD30">
        <f t="shared" si="1"/>
        <v>560.25012670670458</v>
      </c>
      <c r="AE30">
        <f>'IDT-1'!C30</f>
        <v>0</v>
      </c>
      <c r="AF30" s="26"/>
      <c r="AG30">
        <f t="shared" si="2"/>
        <v>560.25012670670458</v>
      </c>
      <c r="AI30" s="75">
        <f>PXIL!I30</f>
        <v>0</v>
      </c>
      <c r="AJ30" s="75">
        <f>PXIL!O30</f>
        <v>0</v>
      </c>
      <c r="AK30" s="75">
        <f>RTM_IEX!I30</f>
        <v>19.16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4.7827000000000002</v>
      </c>
      <c r="E31">
        <f>GT_NG!Q31</f>
        <v>8.8560602128211787</v>
      </c>
      <c r="F31">
        <f>GT_Spot!Q31</f>
        <v>0</v>
      </c>
      <c r="G31">
        <f>PPCL_NG!Q31</f>
        <v>24.10839277381508</v>
      </c>
      <c r="H31">
        <f>PPCL_Spot!Q31</f>
        <v>0</v>
      </c>
      <c r="I31">
        <f>Bawana_NG!Q31</f>
        <v>46.28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4.1805879999999993</v>
      </c>
      <c r="O31">
        <f>BYPL_ISGS_exbus!BB31</f>
        <v>680.19302549906854</v>
      </c>
      <c r="P31" s="77">
        <v>64.569999999999979</v>
      </c>
      <c r="Q31" s="77">
        <v>14.6</v>
      </c>
      <c r="R31" s="80">
        <v>0</v>
      </c>
      <c r="S31" s="80">
        <v>0</v>
      </c>
      <c r="T31" s="78">
        <f>SUMPRODUCT(LTA!F31:AJ31,LTA!F$101:AJ$101,LTA!F$104:AJ$104)</f>
        <v>14.26</v>
      </c>
      <c r="U31" s="78">
        <f>SUMPRODUCT(LTA!F31:AJ31,LTA!F$102:AJ$102,LTA!F$104:AJ$104)</f>
        <v>113.29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-66</v>
      </c>
      <c r="AA31" s="117">
        <f>STOA!I31</f>
        <v>0.34</v>
      </c>
      <c r="AB31" s="117">
        <f>-STOA!O31</f>
        <v>-276.47000000000003</v>
      </c>
      <c r="AC31">
        <f t="shared" si="0"/>
        <v>11.641443077600433</v>
      </c>
      <c r="AD31">
        <f t="shared" si="1"/>
        <v>623.26932340810424</v>
      </c>
      <c r="AE31">
        <f>'IDT-1'!C31</f>
        <v>0</v>
      </c>
      <c r="AF31" s="26"/>
      <c r="AG31">
        <f t="shared" si="2"/>
        <v>623.26932340810424</v>
      </c>
      <c r="AI31" s="75">
        <f>PXIL!I31</f>
        <v>0</v>
      </c>
      <c r="AJ31" s="75">
        <f>PXIL!O31</f>
        <v>0</v>
      </c>
      <c r="AK31" s="75">
        <f>RTM_IEX!I31</f>
        <v>1.92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4.7827000000000002</v>
      </c>
      <c r="E32">
        <f>GT_NG!Q32</f>
        <v>8.8560602128211787</v>
      </c>
      <c r="F32">
        <f>GT_Spot!Q32</f>
        <v>0</v>
      </c>
      <c r="G32">
        <f>PPCL_NG!Q32</f>
        <v>24.10839277381508</v>
      </c>
      <c r="H32">
        <f>PPCL_Spot!Q32</f>
        <v>0</v>
      </c>
      <c r="I32">
        <f>Bawana_NG!Q32</f>
        <v>44.999172870140605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4.5706359999999986</v>
      </c>
      <c r="O32">
        <f>BYPL_ISGS_exbus!BB32</f>
        <v>681.89315479338791</v>
      </c>
      <c r="P32" s="77">
        <v>64.569999999999979</v>
      </c>
      <c r="Q32" s="77">
        <v>14.6</v>
      </c>
      <c r="R32" s="80">
        <v>15</v>
      </c>
      <c r="S32" s="80">
        <v>0</v>
      </c>
      <c r="T32" s="78">
        <f>SUMPRODUCT(LTA!F32:AJ32,LTA!F$101:AJ$101,LTA!F$104:AJ$104)</f>
        <v>13.73</v>
      </c>
      <c r="U32" s="78">
        <f>SUMPRODUCT(LTA!F32:AJ32,LTA!F$102:AJ$102,LTA!F$104:AJ$104)</f>
        <v>112.79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-45</v>
      </c>
      <c r="AA32" s="117">
        <f>STOA!I32</f>
        <v>0.94</v>
      </c>
      <c r="AB32" s="117">
        <f>-STOA!O32</f>
        <v>-276.47000000000003</v>
      </c>
      <c r="AC32">
        <f t="shared" si="0"/>
        <v>11.716796681081579</v>
      </c>
      <c r="AD32">
        <f t="shared" si="1"/>
        <v>673.94331996908306</v>
      </c>
      <c r="AE32">
        <f>'IDT-1'!C32</f>
        <v>-2.117</v>
      </c>
      <c r="AF32" s="26"/>
      <c r="AG32">
        <f t="shared" si="2"/>
        <v>671.8263199690831</v>
      </c>
      <c r="AI32" s="75">
        <f>PXIL!I32</f>
        <v>0</v>
      </c>
      <c r="AJ32" s="75">
        <f>PXIL!O32</f>
        <v>0</v>
      </c>
      <c r="AK32" s="75">
        <f>RTM_IEX!I32</f>
        <v>16.29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4.7827000000000002</v>
      </c>
      <c r="E33">
        <f>GT_NG!Q33</f>
        <v>8.8560602128211787</v>
      </c>
      <c r="F33">
        <f>GT_Spot!Q33</f>
        <v>0</v>
      </c>
      <c r="G33">
        <f>PPCL_NG!Q33</f>
        <v>24.10839277381508</v>
      </c>
      <c r="H33">
        <f>PPCL_Spot!Q33</f>
        <v>0</v>
      </c>
      <c r="I33">
        <f>Bawana_NG!Q33</f>
        <v>44.999241210690499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4.7589679999999985</v>
      </c>
      <c r="O33">
        <f>BYPL_ISGS_exbus!BB33</f>
        <v>677.51777670761976</v>
      </c>
      <c r="P33" s="77">
        <v>64.569999999999979</v>
      </c>
      <c r="Q33" s="77">
        <v>14.6</v>
      </c>
      <c r="R33" s="80">
        <v>15</v>
      </c>
      <c r="S33" s="80">
        <v>0</v>
      </c>
      <c r="T33" s="78">
        <f>SUMPRODUCT(LTA!F33:AJ33,LTA!F$101:AJ$101,LTA!F$104:AJ$104)</f>
        <v>14.21</v>
      </c>
      <c r="U33" s="78">
        <f>SUMPRODUCT(LTA!F33:AJ33,LTA!F$102:AJ$102,LTA!F$104:AJ$104)</f>
        <v>111.79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1.54</v>
      </c>
      <c r="AB33" s="117">
        <f>-STOA!O33</f>
        <v>-276.47000000000003</v>
      </c>
      <c r="AC33">
        <f t="shared" si="0"/>
        <v>11.238987538424871</v>
      </c>
      <c r="AD33">
        <f t="shared" si="1"/>
        <v>710.52415136652155</v>
      </c>
      <c r="AE33">
        <f>'IDT-1'!C33</f>
        <v>-15</v>
      </c>
      <c r="AF33" s="26"/>
      <c r="AG33">
        <f t="shared" si="2"/>
        <v>695.52415136652155</v>
      </c>
      <c r="AI33" s="75">
        <f>PXIL!I33</f>
        <v>0</v>
      </c>
      <c r="AJ33" s="75">
        <f>PXIL!O33</f>
        <v>0</v>
      </c>
      <c r="AK33" s="75">
        <f>RTM_IEX!I33</f>
        <v>11.5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4.7827000000000002</v>
      </c>
      <c r="E34">
        <f>GT_NG!Q34</f>
        <v>8.8560602128211787</v>
      </c>
      <c r="F34">
        <f>GT_Spot!Q34</f>
        <v>0</v>
      </c>
      <c r="G34">
        <f>PPCL_NG!Q34</f>
        <v>24.10839277381508</v>
      </c>
      <c r="H34">
        <f>PPCL_Spot!Q34</f>
        <v>0</v>
      </c>
      <c r="I34">
        <f>Bawana_NG!Q34</f>
        <v>44.999241210690499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4.6021839999999994</v>
      </c>
      <c r="O34">
        <f>BYPL_ISGS_exbus!BB34</f>
        <v>671.41214409452243</v>
      </c>
      <c r="P34" s="77">
        <v>64.569999999999979</v>
      </c>
      <c r="Q34" s="77">
        <v>14.6</v>
      </c>
      <c r="R34" s="80">
        <v>15</v>
      </c>
      <c r="S34" s="80">
        <v>0</v>
      </c>
      <c r="T34" s="78">
        <f>SUMPRODUCT(LTA!F34:AJ34,LTA!F$101:AJ$101,LTA!F$104:AJ$104)</f>
        <v>18.98</v>
      </c>
      <c r="U34" s="78">
        <f>SUMPRODUCT(LTA!F34:AJ34,LTA!F$102:AJ$102,LTA!F$104:AJ$104)</f>
        <v>110.96000000000001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3.34</v>
      </c>
      <c r="AB34" s="117">
        <f>-STOA!O34</f>
        <v>-276.47000000000003</v>
      </c>
      <c r="AC34">
        <f t="shared" si="0"/>
        <v>11.386190272229614</v>
      </c>
      <c r="AD34">
        <f t="shared" si="1"/>
        <v>727.10453201961957</v>
      </c>
      <c r="AE34">
        <f>'IDT-1'!C34</f>
        <v>0</v>
      </c>
      <c r="AF34" s="26"/>
      <c r="AG34">
        <f t="shared" si="2"/>
        <v>727.10453201961957</v>
      </c>
      <c r="AI34" s="75">
        <f>PXIL!I34</f>
        <v>0</v>
      </c>
      <c r="AJ34" s="75">
        <f>PXIL!O34</f>
        <v>0</v>
      </c>
      <c r="AK34" s="75">
        <f>RTM_IEX!I34</f>
        <v>28.75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4.7827000000000002</v>
      </c>
      <c r="E35">
        <f>GT_NG!Q35</f>
        <v>8.8560602128211787</v>
      </c>
      <c r="F35">
        <f>GT_Spot!Q35</f>
        <v>0</v>
      </c>
      <c r="G35">
        <f>PPCL_NG!Q35</f>
        <v>24.10839277381508</v>
      </c>
      <c r="H35">
        <f>PPCL_Spot!Q35</f>
        <v>0</v>
      </c>
      <c r="I35">
        <f>Bawana_NG!Q35</f>
        <v>45.000000000000007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4.3689199999999992</v>
      </c>
      <c r="O35">
        <f>BYPL_ISGS_exbus!BB35</f>
        <v>670.00380959852248</v>
      </c>
      <c r="P35" s="77">
        <v>64.569999999999979</v>
      </c>
      <c r="Q35" s="77">
        <v>14.6</v>
      </c>
      <c r="R35" s="80">
        <v>16.850000000000005</v>
      </c>
      <c r="S35" s="80">
        <v>0</v>
      </c>
      <c r="T35" s="78">
        <f>SUMPRODUCT(LTA!F35:AJ35,LTA!F$101:AJ$101,LTA!F$104:AJ$104)</f>
        <v>26.07</v>
      </c>
      <c r="U35" s="78">
        <f>SUMPRODUCT(LTA!F35:AJ35,LTA!F$102:AJ$102,LTA!F$104:AJ$104)</f>
        <v>108.46000000000001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12.4</v>
      </c>
      <c r="AB35" s="117">
        <f>-STOA!O35</f>
        <v>-276.47000000000003</v>
      </c>
      <c r="AC35">
        <f t="shared" si="0"/>
        <v>11.676758882810738</v>
      </c>
      <c r="AD35">
        <f t="shared" si="1"/>
        <v>759.83312370234796</v>
      </c>
      <c r="AE35">
        <f>'IDT-1'!C35</f>
        <v>0</v>
      </c>
      <c r="AF35" s="26"/>
      <c r="AG35">
        <f t="shared" si="2"/>
        <v>759.83312370234796</v>
      </c>
      <c r="AI35" s="75">
        <f>PXIL!I35</f>
        <v>0</v>
      </c>
      <c r="AJ35" s="75">
        <f>PXIL!O35</f>
        <v>0</v>
      </c>
      <c r="AK35" s="75">
        <f>RTM_IEX!I35</f>
        <v>47.91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4.7827000000000002</v>
      </c>
      <c r="E36">
        <f>GT_NG!Q36</f>
        <v>8.8560602128211787</v>
      </c>
      <c r="F36">
        <f>GT_Spot!Q36</f>
        <v>0</v>
      </c>
      <c r="G36">
        <f>PPCL_NG!Q36</f>
        <v>24.10839277381508</v>
      </c>
      <c r="H36">
        <f>PPCL_Spot!Q36</f>
        <v>0</v>
      </c>
      <c r="I36">
        <f>Bawana_NG!Q36</f>
        <v>45.000000000000007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4.1853679999999995</v>
      </c>
      <c r="O36">
        <f>BYPL_ISGS_exbus!BB36</f>
        <v>667.39029944152264</v>
      </c>
      <c r="P36" s="77">
        <v>64.569999999999979</v>
      </c>
      <c r="Q36" s="77">
        <v>14.6</v>
      </c>
      <c r="R36" s="80">
        <v>16.850000000000005</v>
      </c>
      <c r="S36" s="80">
        <v>0</v>
      </c>
      <c r="T36" s="78">
        <f>SUMPRODUCT(LTA!F36:AJ36,LTA!F$101:AJ$101,LTA!F$104:AJ$104)</f>
        <v>41.44</v>
      </c>
      <c r="U36" s="78">
        <f>SUMPRODUCT(LTA!F36:AJ36,LTA!F$102:AJ$102,LTA!F$104:AJ$104)</f>
        <v>107.79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16.899999999999999</v>
      </c>
      <c r="AB36" s="117">
        <f>-STOA!O36</f>
        <v>-276.47000000000003</v>
      </c>
      <c r="AC36">
        <f t="shared" si="0"/>
        <v>11.947560735829139</v>
      </c>
      <c r="AD36">
        <f t="shared" si="1"/>
        <v>790.3352596923296</v>
      </c>
      <c r="AE36">
        <f>'IDT-1'!C36</f>
        <v>0</v>
      </c>
      <c r="AF36" s="26"/>
      <c r="AG36">
        <f t="shared" si="2"/>
        <v>790.3352596923296</v>
      </c>
      <c r="AI36" s="75">
        <f>PXIL!I36</f>
        <v>0</v>
      </c>
      <c r="AJ36" s="75">
        <f>PXIL!O36</f>
        <v>0</v>
      </c>
      <c r="AK36" s="75">
        <f>RTM_IEX!I36</f>
        <v>62.28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4.7827000000000002</v>
      </c>
      <c r="E37">
        <f>GT_NG!Q37</f>
        <v>8.8560602128211787</v>
      </c>
      <c r="F37">
        <f>GT_Spot!Q37</f>
        <v>0</v>
      </c>
      <c r="G37">
        <f>PPCL_NG!Q37</f>
        <v>24.10839277381508</v>
      </c>
      <c r="H37">
        <f>PPCL_Spot!Q37</f>
        <v>0</v>
      </c>
      <c r="I37">
        <f>Bawana_NG!Q37</f>
        <v>45.000000000000007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4.5562959999999988</v>
      </c>
      <c r="O37">
        <f>BYPL_ISGS_exbus!BB37</f>
        <v>654.48400632052244</v>
      </c>
      <c r="P37" s="77">
        <v>64.569999999999979</v>
      </c>
      <c r="Q37" s="77">
        <v>14.6</v>
      </c>
      <c r="R37" s="80">
        <v>16.850000000000005</v>
      </c>
      <c r="S37" s="80">
        <v>0</v>
      </c>
      <c r="T37" s="78">
        <f>SUMPRODUCT(LTA!F37:AJ37,LTA!F$101:AJ$101,LTA!F$104:AJ$104)</f>
        <v>53.22</v>
      </c>
      <c r="U37" s="78">
        <f>SUMPRODUCT(LTA!F37:AJ37,LTA!F$102:AJ$102,LTA!F$104:AJ$104)</f>
        <v>106.96000000000001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19.899999999999999</v>
      </c>
      <c r="AB37" s="117">
        <f>-STOA!O37</f>
        <v>-276.47000000000003</v>
      </c>
      <c r="AC37">
        <f t="shared" si="0"/>
        <v>12.061297522764338</v>
      </c>
      <c r="AD37">
        <f t="shared" si="1"/>
        <v>803.14615778439429</v>
      </c>
      <c r="AE37">
        <f>'IDT-1'!C37</f>
        <v>0</v>
      </c>
      <c r="AF37" s="26"/>
      <c r="AG37">
        <f t="shared" si="2"/>
        <v>803.14615778439429</v>
      </c>
      <c r="AI37" s="75">
        <f>PXIL!I37</f>
        <v>0</v>
      </c>
      <c r="AJ37" s="75">
        <f>PXIL!O37</f>
        <v>0</v>
      </c>
      <c r="AK37" s="75">
        <f>RTM_IEX!I37</f>
        <v>73.790000000000006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4.7827000000000002</v>
      </c>
      <c r="E38">
        <f>GT_NG!Q38</f>
        <v>8.8560602128211787</v>
      </c>
      <c r="F38">
        <f>GT_Spot!Q38</f>
        <v>0</v>
      </c>
      <c r="G38">
        <f>PPCL_NG!Q38</f>
        <v>24.10839277381508</v>
      </c>
      <c r="H38">
        <f>PPCL_Spot!Q38</f>
        <v>0</v>
      </c>
      <c r="I38">
        <f>Bawana_NG!Q38</f>
        <v>45.000000000000007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4.4100279999999996</v>
      </c>
      <c r="O38">
        <f>BYPL_ISGS_exbus!BB38</f>
        <v>640.10118953792244</v>
      </c>
      <c r="P38" s="77">
        <v>64.569999999999979</v>
      </c>
      <c r="Q38" s="77">
        <v>14.6</v>
      </c>
      <c r="R38" s="80">
        <v>16.850000000000005</v>
      </c>
      <c r="S38" s="80">
        <v>0</v>
      </c>
      <c r="T38" s="78">
        <f>SUMPRODUCT(LTA!F38:AJ38,LTA!F$101:AJ$101,LTA!F$104:AJ$104)</f>
        <v>62.58</v>
      </c>
      <c r="U38" s="78">
        <f>SUMPRODUCT(LTA!F38:AJ38,LTA!F$102:AJ$102,LTA!F$104:AJ$104)</f>
        <v>106.29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24.4</v>
      </c>
      <c r="AB38" s="117">
        <f>-STOA!O38</f>
        <v>-276.47000000000003</v>
      </c>
      <c r="AC38">
        <f t="shared" si="0"/>
        <v>12.184417576677458</v>
      </c>
      <c r="AD38">
        <f t="shared" si="1"/>
        <v>817.01395294788119</v>
      </c>
      <c r="AE38">
        <f>'IDT-1'!C38</f>
        <v>0</v>
      </c>
      <c r="AF38" s="26"/>
      <c r="AG38">
        <f t="shared" si="2"/>
        <v>817.01395294788119</v>
      </c>
      <c r="AI38" s="75">
        <f>PXIL!I38</f>
        <v>0</v>
      </c>
      <c r="AJ38" s="75">
        <f>PXIL!O38</f>
        <v>0</v>
      </c>
      <c r="AK38" s="75">
        <f>RTM_IEX!I38</f>
        <v>89.12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4.7827000000000002</v>
      </c>
      <c r="E39">
        <f>GT_NG!Q39</f>
        <v>8.8560602128211787</v>
      </c>
      <c r="F39">
        <f>GT_Spot!Q39</f>
        <v>0</v>
      </c>
      <c r="G39">
        <f>PPCL_NG!Q39</f>
        <v>24.10839277381508</v>
      </c>
      <c r="H39">
        <f>PPCL_Spot!Q39</f>
        <v>0</v>
      </c>
      <c r="I39">
        <f>Bawana_NG!Q39</f>
        <v>44.999241210690499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4.529528</v>
      </c>
      <c r="O39">
        <f>BYPL_ISGS_exbus!BB39</f>
        <v>634.27101153235856</v>
      </c>
      <c r="P39" s="77">
        <v>64.569999999999979</v>
      </c>
      <c r="Q39" s="77">
        <v>14.6</v>
      </c>
      <c r="R39" s="80">
        <v>16.850000000000005</v>
      </c>
      <c r="S39" s="80">
        <v>0</v>
      </c>
      <c r="T39" s="78">
        <f>SUMPRODUCT(LTA!F39:AJ39,LTA!F$101:AJ$101,LTA!F$104:AJ$104)</f>
        <v>92.39</v>
      </c>
      <c r="U39" s="78">
        <f>SUMPRODUCT(LTA!F39:AJ39,LTA!F$102:AJ$102,LTA!F$104:AJ$104)</f>
        <v>105.62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49.56</v>
      </c>
      <c r="AB39" s="117">
        <f>-STOA!O39</f>
        <v>-276.47000000000003</v>
      </c>
      <c r="AC39">
        <f t="shared" si="0"/>
        <v>12.670956932882572</v>
      </c>
      <c r="AD39">
        <f t="shared" si="1"/>
        <v>871.81597679680272</v>
      </c>
      <c r="AE39">
        <f>'IDT-1'!C39</f>
        <v>0</v>
      </c>
      <c r="AF39" s="26"/>
      <c r="AG39">
        <f t="shared" si="2"/>
        <v>871.81597679680272</v>
      </c>
      <c r="AI39" s="75">
        <f>PXIL!I39</f>
        <v>0</v>
      </c>
      <c r="AJ39" s="75">
        <f>PXIL!O39</f>
        <v>0</v>
      </c>
      <c r="AK39" s="75">
        <f>RTM_IEX!I39</f>
        <v>95.82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4.7827000000000002</v>
      </c>
      <c r="E40">
        <f>GT_NG!Q40</f>
        <v>8.8560602128211787</v>
      </c>
      <c r="F40">
        <f>GT_Spot!Q40</f>
        <v>0</v>
      </c>
      <c r="G40">
        <f>PPCL_NG!Q40</f>
        <v>24.10839277381508</v>
      </c>
      <c r="H40">
        <f>PPCL_Spot!Q40</f>
        <v>0</v>
      </c>
      <c r="I40">
        <f>Bawana_NG!Q40</f>
        <v>44.999241210690499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4.6853559999999987</v>
      </c>
      <c r="O40">
        <f>BYPL_ISGS_exbus!BB40</f>
        <v>640.73872827722266</v>
      </c>
      <c r="P40" s="77">
        <v>64.569999999999979</v>
      </c>
      <c r="Q40" s="77">
        <v>14.6</v>
      </c>
      <c r="R40" s="80">
        <v>16.850000000000005</v>
      </c>
      <c r="S40" s="80">
        <v>0</v>
      </c>
      <c r="T40" s="78">
        <f>SUMPRODUCT(LTA!F40:AJ40,LTA!F$101:AJ$101,LTA!F$104:AJ$104)</f>
        <v>101.46</v>
      </c>
      <c r="U40" s="78">
        <f>SUMPRODUCT(LTA!F40:AJ40,LTA!F$102:AJ$102,LTA!F$104:AJ$104)</f>
        <v>111.30000000000001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69.94</v>
      </c>
      <c r="AB40" s="117">
        <f>-STOA!O40</f>
        <v>-276.47000000000003</v>
      </c>
      <c r="AC40">
        <f t="shared" si="0"/>
        <v>13.038388126637377</v>
      </c>
      <c r="AD40">
        <f t="shared" si="1"/>
        <v>913.20209034791208</v>
      </c>
      <c r="AE40">
        <f>'IDT-1'!C40</f>
        <v>0</v>
      </c>
      <c r="AF40" s="26"/>
      <c r="AG40">
        <f t="shared" si="2"/>
        <v>913.20209034791208</v>
      </c>
      <c r="AI40" s="75">
        <f>PXIL!I40</f>
        <v>0</v>
      </c>
      <c r="AJ40" s="75">
        <f>PXIL!O40</f>
        <v>0</v>
      </c>
      <c r="AK40" s="75">
        <f>RTM_IEX!I40</f>
        <v>95.82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4.7827000000000002</v>
      </c>
      <c r="E41">
        <f>GT_NG!Q41</f>
        <v>8.8560602128211787</v>
      </c>
      <c r="F41">
        <f>GT_Spot!Q41</f>
        <v>0</v>
      </c>
      <c r="G41">
        <f>PPCL_NG!Q41</f>
        <v>24.10839277381508</v>
      </c>
      <c r="H41">
        <f>PPCL_Spot!Q41</f>
        <v>0</v>
      </c>
      <c r="I41">
        <f>Bawana_NG!Q41</f>
        <v>44.999241210690499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4.639467999999999</v>
      </c>
      <c r="O41">
        <f>BYPL_ISGS_exbus!BB41</f>
        <v>630.47415304039748</v>
      </c>
      <c r="P41" s="77">
        <v>64.569999999999979</v>
      </c>
      <c r="Q41" s="77">
        <v>14.6</v>
      </c>
      <c r="R41" s="80">
        <v>16.850000000000005</v>
      </c>
      <c r="S41" s="80">
        <v>0</v>
      </c>
      <c r="T41" s="78">
        <f>SUMPRODUCT(LTA!F41:AJ41,LTA!F$101:AJ$101,LTA!F$104:AJ$104)</f>
        <v>107.47</v>
      </c>
      <c r="U41" s="78">
        <f>SUMPRODUCT(LTA!F41:AJ41,LTA!F$102:AJ$102,LTA!F$104:AJ$104)</f>
        <v>110.91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101.68</v>
      </c>
      <c r="AB41" s="117">
        <f>-STOA!O41</f>
        <v>-276.47000000000003</v>
      </c>
      <c r="AC41">
        <f t="shared" si="0"/>
        <v>13.318664050153314</v>
      </c>
      <c r="AD41">
        <f t="shared" si="1"/>
        <v>944.77135118757099</v>
      </c>
      <c r="AE41">
        <f>'IDT-1'!C41</f>
        <v>0</v>
      </c>
      <c r="AF41" s="26"/>
      <c r="AG41">
        <f t="shared" si="2"/>
        <v>944.77135118757099</v>
      </c>
      <c r="AI41" s="75">
        <f>PXIL!I41</f>
        <v>0</v>
      </c>
      <c r="AJ41" s="75">
        <f>PXIL!O41</f>
        <v>0</v>
      </c>
      <c r="AK41" s="75">
        <f>RTM_IEX!I41</f>
        <v>100.62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4.7827000000000002</v>
      </c>
      <c r="E42">
        <f>GT_NG!Q42</f>
        <v>8.8560602128211787</v>
      </c>
      <c r="F42">
        <f>GT_Spot!Q42</f>
        <v>0</v>
      </c>
      <c r="G42">
        <f>PPCL_NG!Q42</f>
        <v>24.10839277381508</v>
      </c>
      <c r="H42">
        <f>PPCL_Spot!Q42</f>
        <v>0</v>
      </c>
      <c r="I42">
        <f>Bawana_NG!Q42</f>
        <v>44.999241210690499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4.6442479999999984</v>
      </c>
      <c r="O42">
        <f>BYPL_ISGS_exbus!BB42</f>
        <v>611.93842569305809</v>
      </c>
      <c r="P42" s="77">
        <v>64.569999999999979</v>
      </c>
      <c r="Q42" s="77">
        <v>14.6</v>
      </c>
      <c r="R42" s="80">
        <v>16.850000000000005</v>
      </c>
      <c r="S42" s="80">
        <v>0</v>
      </c>
      <c r="T42" s="78">
        <f>SUMPRODUCT(LTA!F42:AJ42,LTA!F$101:AJ$101,LTA!F$104:AJ$104)</f>
        <v>117.25</v>
      </c>
      <c r="U42" s="78">
        <f>SUMPRODUCT(LTA!F42:AJ42,LTA!F$102:AJ$102,LTA!F$104:AJ$104)</f>
        <v>110.47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9.58</v>
      </c>
      <c r="Z42" s="75">
        <f>IEX!O42</f>
        <v>0</v>
      </c>
      <c r="AA42" s="117">
        <f>STOA!I42</f>
        <v>125.35000000000001</v>
      </c>
      <c r="AB42" s="117">
        <f>-STOA!O42</f>
        <v>-276.47000000000003</v>
      </c>
      <c r="AC42">
        <f t="shared" si="0"/>
        <v>13.488143713496727</v>
      </c>
      <c r="AD42">
        <f t="shared" si="1"/>
        <v>963.86092417688803</v>
      </c>
      <c r="AE42">
        <f>'IDT-1'!C42</f>
        <v>0</v>
      </c>
      <c r="AF42" s="26"/>
      <c r="AG42">
        <f t="shared" si="2"/>
        <v>963.86092417688803</v>
      </c>
      <c r="AI42" s="75">
        <f>PXIL!I42</f>
        <v>0</v>
      </c>
      <c r="AJ42" s="75">
        <f>PXIL!O42</f>
        <v>0</v>
      </c>
      <c r="AK42" s="75">
        <f>RTM_IEX!I42</f>
        <v>95.82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4.7827000000000002</v>
      </c>
      <c r="E43">
        <f>GT_NG!Q43</f>
        <v>8.8560602128211787</v>
      </c>
      <c r="F43">
        <f>GT_Spot!Q43</f>
        <v>0</v>
      </c>
      <c r="G43">
        <f>PPCL_NG!Q43</f>
        <v>24.10839277381508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4.1394799999999989</v>
      </c>
      <c r="O43">
        <f>BYPL_ISGS_exbus!BB43</f>
        <v>591.39092414521133</v>
      </c>
      <c r="P43" s="77">
        <v>64.569999999999979</v>
      </c>
      <c r="Q43" s="77">
        <v>14.6</v>
      </c>
      <c r="R43" s="80">
        <v>16.850000000000005</v>
      </c>
      <c r="S43" s="80">
        <v>0</v>
      </c>
      <c r="T43" s="78">
        <f>SUMPRODUCT(LTA!F43:AJ43,LTA!F$101:AJ$101,LTA!F$104:AJ$104)</f>
        <v>114.77</v>
      </c>
      <c r="U43" s="78">
        <f>SUMPRODUCT(LTA!F43:AJ43,LTA!F$102:AJ$102,LTA!F$104:AJ$104)</f>
        <v>109.79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33.54</v>
      </c>
      <c r="Z43" s="75">
        <f>IEX!O43</f>
        <v>0</v>
      </c>
      <c r="AA43" s="117">
        <f>STOA!I43</f>
        <v>129.82999999999998</v>
      </c>
      <c r="AB43" s="117">
        <f>-STOA!O43</f>
        <v>-276.47000000000003</v>
      </c>
      <c r="AC43">
        <f t="shared" si="0"/>
        <v>13.525354418821598</v>
      </c>
      <c r="AD43">
        <f t="shared" si="1"/>
        <v>968.05220271302562</v>
      </c>
      <c r="AE43">
        <f>'IDT-1'!C43</f>
        <v>0</v>
      </c>
      <c r="AF43" s="26"/>
      <c r="AG43">
        <f t="shared" si="2"/>
        <v>968.05220271302562</v>
      </c>
      <c r="AI43" s="75">
        <f>PXIL!I43</f>
        <v>0</v>
      </c>
      <c r="AJ43" s="75">
        <f>PXIL!O43</f>
        <v>0</v>
      </c>
      <c r="AK43" s="75">
        <f>RTM_IEX!I43</f>
        <v>95.82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4.7827000000000002</v>
      </c>
      <c r="E44">
        <f>GT_NG!Q44</f>
        <v>8.8560602128211787</v>
      </c>
      <c r="F44">
        <f>GT_Spot!Q44</f>
        <v>0</v>
      </c>
      <c r="G44">
        <f>PPCL_NG!Q44</f>
        <v>24.10839277381508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4.3316359999999987</v>
      </c>
      <c r="O44">
        <f>BYPL_ISGS_exbus!BB44</f>
        <v>568.55071129879309</v>
      </c>
      <c r="P44" s="77">
        <v>64.569999999999979</v>
      </c>
      <c r="Q44" s="77">
        <v>14.6</v>
      </c>
      <c r="R44" s="80">
        <v>16.850000000000005</v>
      </c>
      <c r="S44" s="80">
        <v>0</v>
      </c>
      <c r="T44" s="78">
        <f>SUMPRODUCT(LTA!F44:AJ44,LTA!F$101:AJ$101,LTA!F$104:AJ$104)</f>
        <v>122.62</v>
      </c>
      <c r="U44" s="78">
        <f>SUMPRODUCT(LTA!F44:AJ44,LTA!F$102:AJ$102,LTA!F$104:AJ$104)</f>
        <v>109.88000000000001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28.75</v>
      </c>
      <c r="Z44" s="75">
        <f>IEX!O44</f>
        <v>0</v>
      </c>
      <c r="AA44" s="117">
        <f>STOA!I44</f>
        <v>132.82999999999998</v>
      </c>
      <c r="AB44" s="117">
        <f>-STOA!O44</f>
        <v>-276.47000000000003</v>
      </c>
      <c r="AC44">
        <f t="shared" si="0"/>
        <v>13.54877951857312</v>
      </c>
      <c r="AD44">
        <f t="shared" si="1"/>
        <v>970.6907207668562</v>
      </c>
      <c r="AE44">
        <f>'IDT-1'!C44</f>
        <v>0</v>
      </c>
      <c r="AF44" s="26"/>
      <c r="AG44">
        <f t="shared" si="2"/>
        <v>970.6907207668562</v>
      </c>
      <c r="AI44" s="75">
        <f>PXIL!I44</f>
        <v>0</v>
      </c>
      <c r="AJ44" s="75">
        <f>PXIL!O44</f>
        <v>0</v>
      </c>
      <c r="AK44" s="75">
        <f>RTM_IEX!I44</f>
        <v>114.98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4.7827000000000002</v>
      </c>
      <c r="E45">
        <f>GT_NG!Q45</f>
        <v>8.8560602128211787</v>
      </c>
      <c r="F45">
        <f>GT_Spot!Q45</f>
        <v>0</v>
      </c>
      <c r="G45">
        <f>PPCL_NG!Q45</f>
        <v>24.10839277381508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4.5840199999999989</v>
      </c>
      <c r="O45">
        <f>BYPL_ISGS_exbus!BB45</f>
        <v>571.54846456208884</v>
      </c>
      <c r="P45" s="77">
        <v>64.569999999999979</v>
      </c>
      <c r="Q45" s="77">
        <v>14.6</v>
      </c>
      <c r="R45" s="80">
        <v>16.850000000000005</v>
      </c>
      <c r="S45" s="80">
        <v>0</v>
      </c>
      <c r="T45" s="78">
        <f>SUMPRODUCT(LTA!F45:AJ45,LTA!F$101:AJ$101,LTA!F$104:AJ$104)</f>
        <v>119.69999999999999</v>
      </c>
      <c r="U45" s="78">
        <f>SUMPRODUCT(LTA!F45:AJ45,LTA!F$102:AJ$102,LTA!F$104:AJ$104)</f>
        <v>110.07000000000001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38.33</v>
      </c>
      <c r="Z45" s="75">
        <f>IEX!O45</f>
        <v>0</v>
      </c>
      <c r="AA45" s="117">
        <f>STOA!I45</f>
        <v>135.82999999999998</v>
      </c>
      <c r="AB45" s="117">
        <f>-STOA!O45</f>
        <v>-276.47000000000003</v>
      </c>
      <c r="AC45">
        <f t="shared" si="0"/>
        <v>13.453300726490122</v>
      </c>
      <c r="AD45">
        <f t="shared" si="1"/>
        <v>959.93633682223481</v>
      </c>
      <c r="AE45">
        <f>'IDT-1'!C45</f>
        <v>0</v>
      </c>
      <c r="AF45" s="26"/>
      <c r="AG45">
        <f t="shared" si="2"/>
        <v>959.93633682223481</v>
      </c>
      <c r="AI45" s="75">
        <f>PXIL!I45</f>
        <v>0</v>
      </c>
      <c r="AJ45" s="75">
        <f>PXIL!O45</f>
        <v>0</v>
      </c>
      <c r="AK45" s="75">
        <f>RTM_IEX!I45</f>
        <v>91.03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4.7827000000000002</v>
      </c>
      <c r="E46">
        <f>GT_NG!Q46</f>
        <v>8.8560602128211787</v>
      </c>
      <c r="F46">
        <f>GT_Spot!Q46</f>
        <v>0</v>
      </c>
      <c r="G46">
        <f>PPCL_NG!Q46</f>
        <v>24.10839277381508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4.561075999999999</v>
      </c>
      <c r="O46">
        <f>BYPL_ISGS_exbus!BB46</f>
        <v>586.03090686825487</v>
      </c>
      <c r="P46" s="77">
        <v>64.569999999999979</v>
      </c>
      <c r="Q46" s="77">
        <v>14.6</v>
      </c>
      <c r="R46" s="80">
        <v>16.850000000000005</v>
      </c>
      <c r="S46" s="80">
        <v>0</v>
      </c>
      <c r="T46" s="78">
        <f>SUMPRODUCT(LTA!F46:AJ46,LTA!F$101:AJ$101,LTA!F$104:AJ$104)</f>
        <v>124.96000000000001</v>
      </c>
      <c r="U46" s="78">
        <f>SUMPRODUCT(LTA!F46:AJ46,LTA!F$102:AJ$102,LTA!F$104:AJ$104)</f>
        <v>110.18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28.75</v>
      </c>
      <c r="Z46" s="75">
        <f>IEX!O46</f>
        <v>0</v>
      </c>
      <c r="AA46" s="117">
        <f>STOA!I46</f>
        <v>141.82999999999998</v>
      </c>
      <c r="AB46" s="117">
        <f>-STOA!O46</f>
        <v>-276.47000000000003</v>
      </c>
      <c r="AC46">
        <f t="shared" si="0"/>
        <v>13.343296311584384</v>
      </c>
      <c r="AD46">
        <f t="shared" si="1"/>
        <v>947.54583954330667</v>
      </c>
      <c r="AE46">
        <f>'IDT-1'!C46</f>
        <v>0</v>
      </c>
      <c r="AF46" s="26"/>
      <c r="AG46">
        <f t="shared" si="2"/>
        <v>947.54583954330667</v>
      </c>
      <c r="AI46" s="75">
        <f>PXIL!I46</f>
        <v>0</v>
      </c>
      <c r="AJ46" s="75">
        <f>PXIL!O46</f>
        <v>0</v>
      </c>
      <c r="AK46" s="75">
        <f>RTM_IEX!I46</f>
        <v>62.28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4.7827000000000002</v>
      </c>
      <c r="E47">
        <f>GT_NG!Q47</f>
        <v>8.8560602128211787</v>
      </c>
      <c r="F47">
        <f>GT_Spot!Q47</f>
        <v>0</v>
      </c>
      <c r="G47">
        <f>PPCL_NG!Q47</f>
        <v>24.10839277381508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4.6853559999999987</v>
      </c>
      <c r="O47">
        <f>BYPL_ISGS_exbus!BB47</f>
        <v>597.31440995608864</v>
      </c>
      <c r="P47" s="77">
        <v>64.569999999999979</v>
      </c>
      <c r="Q47" s="77">
        <v>14.6</v>
      </c>
      <c r="R47" s="80">
        <v>16.850000000000005</v>
      </c>
      <c r="S47" s="80">
        <v>0</v>
      </c>
      <c r="T47" s="78">
        <f>SUMPRODUCT(LTA!F47:AJ47,LTA!F$101:AJ$101,LTA!F$104:AJ$104)</f>
        <v>126.65</v>
      </c>
      <c r="U47" s="78">
        <f>SUMPRODUCT(LTA!F47:AJ47,LTA!F$102:AJ$102,LTA!F$104:AJ$104)</f>
        <v>110.31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19.16</v>
      </c>
      <c r="Z47" s="75">
        <f>IEX!O47</f>
        <v>0</v>
      </c>
      <c r="AA47" s="117">
        <f>STOA!I47</f>
        <v>143.32999999999998</v>
      </c>
      <c r="AB47" s="117">
        <f>-STOA!O47</f>
        <v>-276.47000000000003</v>
      </c>
      <c r="AC47">
        <f t="shared" si="0"/>
        <v>13.219900802757317</v>
      </c>
      <c r="AD47">
        <f t="shared" si="1"/>
        <v>933.64701813996737</v>
      </c>
      <c r="AE47">
        <f>'IDT-1'!C47</f>
        <v>0</v>
      </c>
      <c r="AF47" s="26"/>
      <c r="AG47">
        <f t="shared" si="2"/>
        <v>933.64701813996737</v>
      </c>
      <c r="AI47" s="75">
        <f>PXIL!I47</f>
        <v>0</v>
      </c>
      <c r="AJ47" s="75">
        <f>PXIL!O47</f>
        <v>0</v>
      </c>
      <c r="AK47" s="75">
        <f>RTM_IEX!I47</f>
        <v>43.12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4.7827000000000002</v>
      </c>
      <c r="E48">
        <f>GT_NG!Q48</f>
        <v>8.856488142819078</v>
      </c>
      <c r="F48">
        <f>GT_Spot!Q48</f>
        <v>0</v>
      </c>
      <c r="G48">
        <f>PPCL_NG!Q48</f>
        <v>24.10839277381508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4.8507439999999988</v>
      </c>
      <c r="O48">
        <f>BYPL_ISGS_exbus!BB48</f>
        <v>597.99368616808886</v>
      </c>
      <c r="P48" s="77">
        <v>64.569999999999979</v>
      </c>
      <c r="Q48" s="77">
        <v>14.6</v>
      </c>
      <c r="R48" s="80">
        <v>16.850000000000005</v>
      </c>
      <c r="S48" s="80">
        <v>0</v>
      </c>
      <c r="T48" s="78">
        <f>SUMPRODUCT(LTA!F48:AJ48,LTA!F$101:AJ$101,LTA!F$104:AJ$104)</f>
        <v>131.65</v>
      </c>
      <c r="U48" s="78">
        <f>SUMPRODUCT(LTA!F48:AJ48,LTA!F$102:AJ$102,LTA!F$104:AJ$104)</f>
        <v>110.28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9.58</v>
      </c>
      <c r="Z48" s="75">
        <f>IEX!O48</f>
        <v>0</v>
      </c>
      <c r="AA48" s="117">
        <f>STOA!I48</f>
        <v>144.82999999999998</v>
      </c>
      <c r="AB48" s="117">
        <f>-STOA!O48</f>
        <v>-276.47000000000003</v>
      </c>
      <c r="AC48">
        <f t="shared" si="0"/>
        <v>13.242121613606901</v>
      </c>
      <c r="AD48">
        <f t="shared" si="1"/>
        <v>936.14988947111601</v>
      </c>
      <c r="AE48">
        <f>'IDT-1'!C48</f>
        <v>0</v>
      </c>
      <c r="AF48" s="26"/>
      <c r="AG48">
        <f t="shared" si="2"/>
        <v>936.14988947111601</v>
      </c>
      <c r="AI48" s="75">
        <f>PXIL!I48</f>
        <v>0</v>
      </c>
      <c r="AJ48" s="75">
        <f>PXIL!O48</f>
        <v>0</v>
      </c>
      <c r="AK48" s="75">
        <f>RTM_IEX!I48</f>
        <v>47.91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4.7827000000000002</v>
      </c>
      <c r="E49">
        <f>GT_NG!Q49</f>
        <v>8.856488142819078</v>
      </c>
      <c r="F49">
        <f>GT_Spot!Q49</f>
        <v>0</v>
      </c>
      <c r="G49">
        <f>PPCL_NG!Q49</f>
        <v>24.10839277381508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4.8182399999999985</v>
      </c>
      <c r="O49">
        <f>BYPL_ISGS_exbus!BB49</f>
        <v>604.01368616808873</v>
      </c>
      <c r="P49" s="77">
        <v>64.569999999999979</v>
      </c>
      <c r="Q49" s="77">
        <v>14.6</v>
      </c>
      <c r="R49" s="80">
        <v>16.850000000000005</v>
      </c>
      <c r="S49" s="80">
        <v>0</v>
      </c>
      <c r="T49" s="78">
        <f>SUMPRODUCT(LTA!F49:AJ49,LTA!F$101:AJ$101,LTA!F$104:AJ$104)</f>
        <v>120.43</v>
      </c>
      <c r="U49" s="78">
        <f>SUMPRODUCT(LTA!F49:AJ49,LTA!F$102:AJ$102,LTA!F$104:AJ$104)</f>
        <v>110.34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140.94</v>
      </c>
      <c r="AB49" s="117">
        <f>-STOA!O49</f>
        <v>-276.47000000000003</v>
      </c>
      <c r="AC49">
        <f t="shared" si="0"/>
        <v>13.078067578406902</v>
      </c>
      <c r="AD49">
        <f t="shared" si="1"/>
        <v>917.67143950631578</v>
      </c>
      <c r="AE49">
        <f>'IDT-1'!C49</f>
        <v>0</v>
      </c>
      <c r="AF49" s="26"/>
      <c r="AG49">
        <f t="shared" si="2"/>
        <v>917.67143950631578</v>
      </c>
      <c r="AI49" s="75">
        <f>PXIL!I49</f>
        <v>0</v>
      </c>
      <c r="AJ49" s="75">
        <f>PXIL!O49</f>
        <v>0</v>
      </c>
      <c r="AK49" s="75">
        <f>RTM_IEX!I49</f>
        <v>47.91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4.7827000000000002</v>
      </c>
      <c r="E50">
        <f>GT_NG!Q50</f>
        <v>8.856488142819078</v>
      </c>
      <c r="F50">
        <f>GT_Spot!Q50</f>
        <v>0</v>
      </c>
      <c r="G50">
        <f>PPCL_NG!Q50</f>
        <v>24.10839277381508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4.5658559999999984</v>
      </c>
      <c r="O50">
        <f>BYPL_ISGS_exbus!BB50</f>
        <v>605.83076200689356</v>
      </c>
      <c r="P50" s="77">
        <v>64.569999999999979</v>
      </c>
      <c r="Q50" s="77">
        <v>14.6</v>
      </c>
      <c r="R50" s="80">
        <v>16.850000000000005</v>
      </c>
      <c r="S50" s="80">
        <v>0</v>
      </c>
      <c r="T50" s="78">
        <f>SUMPRODUCT(LTA!F50:AJ50,LTA!F$101:AJ$101,LTA!F$104:AJ$104)</f>
        <v>123.15</v>
      </c>
      <c r="U50" s="78">
        <f>SUMPRODUCT(LTA!F50:AJ50,LTA!F$102:AJ$102,LTA!F$104:AJ$104)</f>
        <v>110.34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132.85</v>
      </c>
      <c r="AB50" s="117">
        <f>-STOA!O50</f>
        <v>-276.47000000000003</v>
      </c>
      <c r="AC50">
        <f t="shared" si="0"/>
        <v>12.892780866588383</v>
      </c>
      <c r="AD50">
        <f t="shared" si="1"/>
        <v>896.80141805693916</v>
      </c>
      <c r="AE50">
        <f>'IDT-1'!C50</f>
        <v>0</v>
      </c>
      <c r="AF50" s="26"/>
      <c r="AG50">
        <f t="shared" si="2"/>
        <v>896.80141805693916</v>
      </c>
      <c r="AI50" s="75">
        <f>PXIL!I50</f>
        <v>0</v>
      </c>
      <c r="AJ50" s="75">
        <f>PXIL!O50</f>
        <v>0</v>
      </c>
      <c r="AK50" s="75">
        <f>RTM_IEX!I50</f>
        <v>30.66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4.7827000000000002</v>
      </c>
      <c r="E51">
        <f>GT_NG!Q51</f>
        <v>8.856488142819078</v>
      </c>
      <c r="F51">
        <f>GT_Spot!Q51</f>
        <v>0</v>
      </c>
      <c r="G51">
        <f>PPCL_NG!Q51</f>
        <v>24.10839277381508</v>
      </c>
      <c r="H51">
        <f>PPCL_Spot!Q51</f>
        <v>0</v>
      </c>
      <c r="I51">
        <f>Bawana_NG!Q51</f>
        <v>47.56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4.6442479999999984</v>
      </c>
      <c r="O51">
        <f>BYPL_ISGS_exbus!BB51</f>
        <v>605.64369786489362</v>
      </c>
      <c r="P51" s="77">
        <v>64.569999999999979</v>
      </c>
      <c r="Q51" s="77">
        <v>14.6</v>
      </c>
      <c r="R51" s="80">
        <v>16.850000000000005</v>
      </c>
      <c r="S51" s="80">
        <v>0</v>
      </c>
      <c r="T51" s="78">
        <f>SUMPRODUCT(LTA!F51:AJ51,LTA!F$101:AJ$101,LTA!F$104:AJ$104)</f>
        <v>119.4</v>
      </c>
      <c r="U51" s="78">
        <f>SUMPRODUCT(LTA!F51:AJ51,LTA!F$102:AJ$102,LTA!F$104:AJ$104)</f>
        <v>110.17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123.27000000000001</v>
      </c>
      <c r="AB51" s="117">
        <f>-STOA!O51</f>
        <v>-276.47000000000003</v>
      </c>
      <c r="AC51">
        <f t="shared" si="0"/>
        <v>12.778744551738784</v>
      </c>
      <c r="AD51">
        <f t="shared" si="1"/>
        <v>883.95678222978881</v>
      </c>
      <c r="AE51">
        <f>'IDT-1'!C51</f>
        <v>0</v>
      </c>
      <c r="AF51" s="26"/>
      <c r="AG51">
        <f t="shared" si="2"/>
        <v>883.95678222978881</v>
      </c>
      <c r="AI51" s="75">
        <f>PXIL!I51</f>
        <v>0</v>
      </c>
      <c r="AJ51" s="75">
        <f>PXIL!O51</f>
        <v>0</v>
      </c>
      <c r="AK51" s="75">
        <f>RTM_IEX!I51</f>
        <v>28.75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4.7827000000000002</v>
      </c>
      <c r="E52">
        <f>GT_NG!Q52</f>
        <v>8.856488142819078</v>
      </c>
      <c r="F52">
        <f>GT_Spot!Q52</f>
        <v>0</v>
      </c>
      <c r="G52">
        <f>PPCL_NG!Q52</f>
        <v>24.10839277381508</v>
      </c>
      <c r="H52">
        <f>PPCL_Spot!Q52</f>
        <v>0</v>
      </c>
      <c r="I52">
        <f>Bawana_NG!Q52</f>
        <v>47.56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4.611743999999999</v>
      </c>
      <c r="O52">
        <f>BYPL_ISGS_exbus!BB52</f>
        <v>617.40547669835667</v>
      </c>
      <c r="P52" s="77">
        <v>64.569999999999979</v>
      </c>
      <c r="Q52" s="77">
        <v>14.6</v>
      </c>
      <c r="R52" s="80">
        <v>16.850000000000005</v>
      </c>
      <c r="S52" s="80">
        <v>0</v>
      </c>
      <c r="T52" s="78">
        <f>SUMPRODUCT(LTA!F52:AJ52,LTA!F$101:AJ$101,LTA!F$104:AJ$104)</f>
        <v>90.78</v>
      </c>
      <c r="U52" s="78">
        <f>SUMPRODUCT(LTA!F52:AJ52,LTA!F$102:AJ$102,LTA!F$104:AJ$104)</f>
        <v>108.67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108.9</v>
      </c>
      <c r="AB52" s="117">
        <f>-STOA!O52</f>
        <v>-276.47000000000003</v>
      </c>
      <c r="AC52">
        <f t="shared" si="0"/>
        <v>12.490450170273261</v>
      </c>
      <c r="AD52">
        <f t="shared" si="1"/>
        <v>851.48435144471762</v>
      </c>
      <c r="AE52">
        <f>'IDT-1'!C52</f>
        <v>0</v>
      </c>
      <c r="AF52" s="26"/>
      <c r="AG52">
        <f t="shared" si="2"/>
        <v>851.48435144471762</v>
      </c>
      <c r="AI52" s="75">
        <f>PXIL!I52</f>
        <v>0</v>
      </c>
      <c r="AJ52" s="75">
        <f>PXIL!O52</f>
        <v>0</v>
      </c>
      <c r="AK52" s="75">
        <f>RTM_IEX!I52</f>
        <v>28.75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4.7827000000000002</v>
      </c>
      <c r="E53">
        <f>GT_NG!Q53</f>
        <v>21.243501326259945</v>
      </c>
      <c r="F53">
        <f>GT_Spot!Q53</f>
        <v>0</v>
      </c>
      <c r="G53">
        <f>PPCL_NG!Q53</f>
        <v>24.11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4.6442479999999984</v>
      </c>
      <c r="O53">
        <f>BYPL_ISGS_exbus!BB53</f>
        <v>625.82095677963162</v>
      </c>
      <c r="P53" s="77">
        <v>64.569999999999979</v>
      </c>
      <c r="Q53" s="77">
        <v>14.6</v>
      </c>
      <c r="R53" s="80">
        <v>16.850000000000005</v>
      </c>
      <c r="S53" s="80">
        <v>0</v>
      </c>
      <c r="T53" s="78">
        <f>SUMPRODUCT(LTA!F53:AJ53,LTA!F$101:AJ$101,LTA!F$104:AJ$104)</f>
        <v>89.58</v>
      </c>
      <c r="U53" s="78">
        <f>SUMPRODUCT(LTA!F53:AJ53,LTA!F$102:AJ$102,LTA!F$104:AJ$104)</f>
        <v>108.59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99.320000000000007</v>
      </c>
      <c r="AB53" s="117">
        <f>-STOA!O53</f>
        <v>-276.47000000000003</v>
      </c>
      <c r="AC53">
        <f t="shared" si="0"/>
        <v>12.409548289793186</v>
      </c>
      <c r="AD53">
        <f t="shared" si="1"/>
        <v>842.37185781609833</v>
      </c>
      <c r="AE53">
        <f>'IDT-1'!C53</f>
        <v>0</v>
      </c>
      <c r="AF53" s="26"/>
      <c r="AG53">
        <f t="shared" si="2"/>
        <v>842.37185781609833</v>
      </c>
      <c r="AI53" s="75">
        <f>PXIL!I53</f>
        <v>0</v>
      </c>
      <c r="AJ53" s="75">
        <f>PXIL!O53</f>
        <v>0</v>
      </c>
      <c r="AK53" s="75">
        <f>RTM_IEX!I53</f>
        <v>9.58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4.7827000000000002</v>
      </c>
      <c r="E54">
        <f>GT_NG!Q54</f>
        <v>21.243501326259945</v>
      </c>
      <c r="F54">
        <f>GT_Spot!Q54</f>
        <v>0</v>
      </c>
      <c r="G54">
        <f>PPCL_NG!Q54</f>
        <v>24.11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4.4606959999999996</v>
      </c>
      <c r="O54">
        <f>BYPL_ISGS_exbus!BB54</f>
        <v>625.82095677963162</v>
      </c>
      <c r="P54" s="77">
        <v>64.569999999999979</v>
      </c>
      <c r="Q54" s="77">
        <v>14.6</v>
      </c>
      <c r="R54" s="80">
        <v>16.850000000000005</v>
      </c>
      <c r="S54" s="80">
        <v>0</v>
      </c>
      <c r="T54" s="78">
        <f>SUMPRODUCT(LTA!F54:AJ54,LTA!F$101:AJ$101,LTA!F$104:AJ$104)</f>
        <v>90.259999999999991</v>
      </c>
      <c r="U54" s="78">
        <f>SUMPRODUCT(LTA!F54:AJ54,LTA!F$102:AJ$102,LTA!F$104:AJ$104)</f>
        <v>108.53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80.150000000000006</v>
      </c>
      <c r="AB54" s="117">
        <f>-STOA!O54</f>
        <v>-276.47000000000003</v>
      </c>
      <c r="AC54">
        <f t="shared" si="0"/>
        <v>12.328997032193188</v>
      </c>
      <c r="AD54">
        <f t="shared" si="1"/>
        <v>833.29885707369829</v>
      </c>
      <c r="AE54">
        <f>'IDT-1'!C54</f>
        <v>0</v>
      </c>
      <c r="AF54" s="26"/>
      <c r="AG54">
        <f t="shared" si="2"/>
        <v>833.29885707369829</v>
      </c>
      <c r="AI54" s="75">
        <f>PXIL!I54</f>
        <v>0</v>
      </c>
      <c r="AJ54" s="75">
        <f>PXIL!O54</f>
        <v>0</v>
      </c>
      <c r="AK54" s="75">
        <f>RTM_IEX!I54</f>
        <v>19.16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4.7827000000000002</v>
      </c>
      <c r="E55">
        <f>GT_NG!Q55</f>
        <v>21.243501326259945</v>
      </c>
      <c r="F55">
        <f>GT_Spot!Q55</f>
        <v>0</v>
      </c>
      <c r="G55">
        <f>PPCL_NG!Q55</f>
        <v>24.11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4.6576319999999996</v>
      </c>
      <c r="O55">
        <f>BYPL_ISGS_exbus!BB55</f>
        <v>612.70073523459848</v>
      </c>
      <c r="P55" s="77">
        <v>64.569999999999979</v>
      </c>
      <c r="Q55" s="77">
        <v>14.6</v>
      </c>
      <c r="R55" s="80">
        <v>16.850000000000005</v>
      </c>
      <c r="S55" s="80">
        <v>0</v>
      </c>
      <c r="T55" s="78">
        <f>SUMPRODUCT(LTA!F55:AJ55,LTA!F$101:AJ$101,LTA!F$104:AJ$104)</f>
        <v>94.509999999999991</v>
      </c>
      <c r="U55" s="78">
        <f>SUMPRODUCT(LTA!F55:AJ55,LTA!F$102:AJ$102,LTA!F$104:AJ$104)</f>
        <v>108.59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65.78</v>
      </c>
      <c r="AB55" s="117">
        <f>-STOA!O55</f>
        <v>-276.47000000000003</v>
      </c>
      <c r="AC55">
        <f t="shared" si="0"/>
        <v>12.168984119396896</v>
      </c>
      <c r="AD55">
        <f t="shared" si="1"/>
        <v>815.27558444146155</v>
      </c>
      <c r="AE55">
        <f>'IDT-1'!C55</f>
        <v>0</v>
      </c>
      <c r="AF55" s="26"/>
      <c r="AG55">
        <f t="shared" si="2"/>
        <v>815.27558444146155</v>
      </c>
      <c r="AI55" s="75">
        <f>PXIL!I55</f>
        <v>0</v>
      </c>
      <c r="AJ55" s="75">
        <f>PXIL!O55</f>
        <v>0</v>
      </c>
      <c r="AK55" s="75">
        <f>RTM_IEX!I55</f>
        <v>23.96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4.7827000000000002</v>
      </c>
      <c r="E56">
        <f>GT_NG!Q56</f>
        <v>21.243501326259945</v>
      </c>
      <c r="F56">
        <f>GT_Spot!Q56</f>
        <v>0</v>
      </c>
      <c r="G56">
        <f>PPCL_NG!Q56</f>
        <v>24.11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4.7312439999999993</v>
      </c>
      <c r="O56">
        <f>BYPL_ISGS_exbus!BB56</f>
        <v>589.54131681295587</v>
      </c>
      <c r="P56" s="77">
        <v>64.569999999999979</v>
      </c>
      <c r="Q56" s="77">
        <v>14.6</v>
      </c>
      <c r="R56" s="80">
        <v>16.850000000000005</v>
      </c>
      <c r="S56" s="80">
        <v>0</v>
      </c>
      <c r="T56" s="78">
        <f>SUMPRODUCT(LTA!F56:AJ56,LTA!F$101:AJ$101,LTA!F$104:AJ$104)</f>
        <v>94.82</v>
      </c>
      <c r="U56" s="78">
        <f>SUMPRODUCT(LTA!F56:AJ56,LTA!F$102:AJ$102,LTA!F$104:AJ$104)</f>
        <v>108.71000000000001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65.78</v>
      </c>
      <c r="AB56" s="117">
        <f>-STOA!O56</f>
        <v>-276.47000000000003</v>
      </c>
      <c r="AC56">
        <f t="shared" si="0"/>
        <v>11.75876502288644</v>
      </c>
      <c r="AD56">
        <f t="shared" si="1"/>
        <v>769.06999711632932</v>
      </c>
      <c r="AE56">
        <f>'IDT-1'!C56</f>
        <v>0</v>
      </c>
      <c r="AF56" s="26"/>
      <c r="AG56">
        <f t="shared" si="2"/>
        <v>769.06999711632932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4.7827000000000002</v>
      </c>
      <c r="E57">
        <f>GT_NG!Q57</f>
        <v>21.243501326259945</v>
      </c>
      <c r="F57">
        <f>GT_Spot!Q57</f>
        <v>0</v>
      </c>
      <c r="G57">
        <f>PPCL_NG!Q57</f>
        <v>24.11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4.690135999999999</v>
      </c>
      <c r="O57">
        <f>BYPL_ISGS_exbus!BB57</f>
        <v>592.44505067645184</v>
      </c>
      <c r="P57" s="77">
        <v>64.569999999999979</v>
      </c>
      <c r="Q57" s="77">
        <v>14.6</v>
      </c>
      <c r="R57" s="80">
        <v>16.850000000000005</v>
      </c>
      <c r="S57" s="80">
        <v>0</v>
      </c>
      <c r="T57" s="78">
        <f>SUMPRODUCT(LTA!F57:AJ57,LTA!F$101:AJ$101,LTA!F$104:AJ$104)</f>
        <v>95.070000000000007</v>
      </c>
      <c r="U57" s="78">
        <f>SUMPRODUCT(LTA!F57:AJ57,LTA!F$102:AJ$102,LTA!F$104:AJ$104)</f>
        <v>109.04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65.78</v>
      </c>
      <c r="AB57" s="117">
        <f>-STOA!O57</f>
        <v>-276.47000000000003</v>
      </c>
      <c r="AC57">
        <f t="shared" si="0"/>
        <v>11.96666392142081</v>
      </c>
      <c r="AD57">
        <f t="shared" si="1"/>
        <v>792.48697305124608</v>
      </c>
      <c r="AE57">
        <f>'IDT-1'!C57</f>
        <v>0</v>
      </c>
      <c r="AF57" s="26"/>
      <c r="AG57">
        <f t="shared" si="2"/>
        <v>792.48697305124608</v>
      </c>
      <c r="AI57" s="75">
        <f>PXIL!I57</f>
        <v>0</v>
      </c>
      <c r="AJ57" s="75">
        <f>PXIL!O57</f>
        <v>0</v>
      </c>
      <c r="AK57" s="75">
        <f>RTM_IEX!I57</f>
        <v>19.16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4.7827000000000002</v>
      </c>
      <c r="E58">
        <f>GT_NG!Q58</f>
        <v>21.243501326259945</v>
      </c>
      <c r="F58">
        <f>GT_Spot!Q58</f>
        <v>0</v>
      </c>
      <c r="G58">
        <f>PPCL_NG!Q58</f>
        <v>24.11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4.5151879999999984</v>
      </c>
      <c r="O58">
        <f>BYPL_ISGS_exbus!BB58</f>
        <v>592.44505067645184</v>
      </c>
      <c r="P58" s="77">
        <v>64.569999999999979</v>
      </c>
      <c r="Q58" s="77">
        <v>14.6</v>
      </c>
      <c r="R58" s="80">
        <v>16.850000000000005</v>
      </c>
      <c r="S58" s="80">
        <v>0</v>
      </c>
      <c r="T58" s="78">
        <f>SUMPRODUCT(LTA!F58:AJ58,LTA!F$101:AJ$101,LTA!F$104:AJ$104)</f>
        <v>99.919999999999987</v>
      </c>
      <c r="U58" s="78">
        <f>SUMPRODUCT(LTA!F58:AJ58,LTA!F$102:AJ$102,LTA!F$104:AJ$104)</f>
        <v>110.46000000000001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64.28</v>
      </c>
      <c r="AB58" s="117">
        <f>-STOA!O58</f>
        <v>-276.47000000000003</v>
      </c>
      <c r="AC58">
        <f t="shared" si="0"/>
        <v>11.922796379020809</v>
      </c>
      <c r="AD58">
        <f t="shared" si="1"/>
        <v>787.54589259364604</v>
      </c>
      <c r="AE58">
        <f>'IDT-1'!C58</f>
        <v>0</v>
      </c>
      <c r="AF58" s="26"/>
      <c r="AG58">
        <f t="shared" si="2"/>
        <v>787.54589259364604</v>
      </c>
      <c r="AI58" s="75">
        <f>PXIL!I58</f>
        <v>0</v>
      </c>
      <c r="AJ58" s="75">
        <f>PXIL!O58</f>
        <v>0</v>
      </c>
      <c r="AK58" s="75">
        <f>RTM_IEX!I58</f>
        <v>9.58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4.7827000000000002</v>
      </c>
      <c r="E59">
        <f>GT_NG!Q59</f>
        <v>8.856488142819078</v>
      </c>
      <c r="F59">
        <f>GT_Spot!Q59</f>
        <v>0</v>
      </c>
      <c r="G59">
        <f>PPCL_NG!Q59</f>
        <v>24.10839277381508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4.3956879999999989</v>
      </c>
      <c r="O59">
        <f>BYPL_ISGS_exbus!BB59</f>
        <v>557.68812905508935</v>
      </c>
      <c r="P59" s="77">
        <v>64.569999999999979</v>
      </c>
      <c r="Q59" s="77">
        <v>14.6</v>
      </c>
      <c r="R59" s="80">
        <v>16.850000000000005</v>
      </c>
      <c r="S59" s="80">
        <v>0</v>
      </c>
      <c r="T59" s="78">
        <f>SUMPRODUCT(LTA!F59:AJ59,LTA!F$101:AJ$101,LTA!F$104:AJ$104)</f>
        <v>105.02</v>
      </c>
      <c r="U59" s="78">
        <f>SUMPRODUCT(LTA!F59:AJ59,LTA!F$102:AJ$102,LTA!F$104:AJ$104)</f>
        <v>110.54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62.480000000000004</v>
      </c>
      <c r="AB59" s="117">
        <f>-STOA!O59</f>
        <v>-276.47000000000003</v>
      </c>
      <c r="AC59">
        <f t="shared" si="0"/>
        <v>12.126912009148112</v>
      </c>
      <c r="AD59">
        <f t="shared" si="1"/>
        <v>810.53673493253041</v>
      </c>
      <c r="AE59">
        <f>'IDT-1'!C59</f>
        <v>0</v>
      </c>
      <c r="AF59" s="26"/>
      <c r="AG59">
        <f t="shared" si="2"/>
        <v>810.53673493253041</v>
      </c>
      <c r="AI59" s="75">
        <f>PXIL!I59</f>
        <v>0</v>
      </c>
      <c r="AJ59" s="75">
        <f>PXIL!O59</f>
        <v>0</v>
      </c>
      <c r="AK59" s="75">
        <f>RTM_IEX!I59</f>
        <v>76.66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4.7827000000000002</v>
      </c>
      <c r="E60">
        <f>GT_NG!Q60</f>
        <v>8.856488142819078</v>
      </c>
      <c r="F60">
        <f>GT_Spot!Q60</f>
        <v>0</v>
      </c>
      <c r="G60">
        <f>PPCL_NG!Q60</f>
        <v>24.10839277381508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4.4004679999999992</v>
      </c>
      <c r="O60">
        <f>BYPL_ISGS_exbus!BB60</f>
        <v>557.82852282482622</v>
      </c>
      <c r="P60" s="77">
        <v>64.569999999999979</v>
      </c>
      <c r="Q60" s="77">
        <v>14.6</v>
      </c>
      <c r="R60" s="80">
        <v>16.850000000000005</v>
      </c>
      <c r="S60" s="80">
        <v>0</v>
      </c>
      <c r="T60" s="78">
        <f>SUMPRODUCT(LTA!F60:AJ60,LTA!F$101:AJ$101,LTA!F$104:AJ$104)</f>
        <v>103.8</v>
      </c>
      <c r="U60" s="78">
        <f>SUMPRODUCT(LTA!F60:AJ60,LTA!F$102:AJ$102,LTA!F$104:AJ$104)</f>
        <v>110.76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60.38</v>
      </c>
      <c r="AB60" s="117">
        <f>-STOA!O60</f>
        <v>-276.47000000000003</v>
      </c>
      <c r="AC60">
        <f t="shared" si="0"/>
        <v>11.932213538321797</v>
      </c>
      <c r="AD60">
        <f t="shared" si="1"/>
        <v>788.60660717309361</v>
      </c>
      <c r="AE60">
        <f>'IDT-1'!C60</f>
        <v>0</v>
      </c>
      <c r="AF60" s="26"/>
      <c r="AG60">
        <f t="shared" si="2"/>
        <v>788.60660717309361</v>
      </c>
      <c r="AI60" s="75">
        <f>PXIL!I60</f>
        <v>0</v>
      </c>
      <c r="AJ60" s="75">
        <f>PXIL!O60</f>
        <v>0</v>
      </c>
      <c r="AK60" s="75">
        <f>RTM_IEX!I60</f>
        <v>57.49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4.7827000000000002</v>
      </c>
      <c r="E61">
        <f>GT_NG!Q61</f>
        <v>8.856488142819078</v>
      </c>
      <c r="F61">
        <f>GT_Spot!Q61</f>
        <v>0</v>
      </c>
      <c r="G61">
        <f>PPCL_NG!Q61</f>
        <v>24.10839277381508</v>
      </c>
      <c r="H61">
        <f>PPCL_Spot!Q61</f>
        <v>0</v>
      </c>
      <c r="I61">
        <f>Bawana_NG!Q61</f>
        <v>46.01789738200759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4.5333519999999989</v>
      </c>
      <c r="O61">
        <f>BYPL_ISGS_exbus!BB61</f>
        <v>558.36591214882628</v>
      </c>
      <c r="P61" s="77">
        <v>64.569999999999979</v>
      </c>
      <c r="Q61" s="77">
        <v>14.6</v>
      </c>
      <c r="R61" s="80">
        <v>16.850000000000005</v>
      </c>
      <c r="S61" s="80">
        <v>0</v>
      </c>
      <c r="T61" s="78">
        <f>SUMPRODUCT(LTA!F61:AJ61,LTA!F$101:AJ$101,LTA!F$104:AJ$104)</f>
        <v>100.75999999999999</v>
      </c>
      <c r="U61" s="78">
        <f>SUMPRODUCT(LTA!F61:AJ61,LTA!F$102:AJ$102,LTA!F$104:AJ$104)</f>
        <v>110.96000000000001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57.38</v>
      </c>
      <c r="AB61" s="117">
        <f>-STOA!O61</f>
        <v>-276.47000000000003</v>
      </c>
      <c r="AC61">
        <f t="shared" si="0"/>
        <v>11.69554564959906</v>
      </c>
      <c r="AD61">
        <f t="shared" si="1"/>
        <v>761.94919679786904</v>
      </c>
      <c r="AE61">
        <f>'IDT-1'!C61</f>
        <v>0</v>
      </c>
      <c r="AF61" s="26"/>
      <c r="AG61">
        <f t="shared" si="2"/>
        <v>761.94919679786904</v>
      </c>
      <c r="AI61" s="75">
        <f>PXIL!I61</f>
        <v>0</v>
      </c>
      <c r="AJ61" s="75">
        <f>PXIL!O61</f>
        <v>0</v>
      </c>
      <c r="AK61" s="75">
        <f>RTM_IEX!I61</f>
        <v>38.33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4.7827000000000002</v>
      </c>
      <c r="E62">
        <f>GT_NG!Q62</f>
        <v>8.856488142819078</v>
      </c>
      <c r="F62">
        <f>GT_Spot!Q62</f>
        <v>0</v>
      </c>
      <c r="G62">
        <f>PPCL_NG!Q62</f>
        <v>24.10839277381508</v>
      </c>
      <c r="H62">
        <f>PPCL_Spot!Q62</f>
        <v>0</v>
      </c>
      <c r="I62">
        <f>Bawana_NG!Q62</f>
        <v>46.01789738200759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4.4740799999999989</v>
      </c>
      <c r="O62">
        <f>BYPL_ISGS_exbus!BB62</f>
        <v>558.36591214882628</v>
      </c>
      <c r="P62" s="77">
        <v>64.569999999999979</v>
      </c>
      <c r="Q62" s="77">
        <v>14.6</v>
      </c>
      <c r="R62" s="80">
        <v>16.850000000000005</v>
      </c>
      <c r="S62" s="80">
        <v>0</v>
      </c>
      <c r="T62" s="78">
        <f>SUMPRODUCT(LTA!F62:AJ62,LTA!F$101:AJ$101,LTA!F$104:AJ$104)</f>
        <v>99.29</v>
      </c>
      <c r="U62" s="78">
        <f>SUMPRODUCT(LTA!F62:AJ62,LTA!F$102:AJ$102,LTA!F$104:AJ$104)</f>
        <v>111.16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54.38</v>
      </c>
      <c r="AB62" s="117">
        <f>-STOA!O62</f>
        <v>-276.47000000000003</v>
      </c>
      <c r="AC62">
        <f t="shared" si="0"/>
        <v>11.573144055999059</v>
      </c>
      <c r="AD62">
        <f t="shared" si="1"/>
        <v>748.16232639146892</v>
      </c>
      <c r="AE62">
        <f>'IDT-1'!C62</f>
        <v>0</v>
      </c>
      <c r="AF62" s="26"/>
      <c r="AG62">
        <f t="shared" si="2"/>
        <v>748.16232639146892</v>
      </c>
      <c r="AI62" s="75">
        <f>PXIL!I62</f>
        <v>0</v>
      </c>
      <c r="AJ62" s="75">
        <f>PXIL!O62</f>
        <v>0</v>
      </c>
      <c r="AK62" s="75">
        <f>RTM_IEX!I62</f>
        <v>28.75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4.7827000000000002</v>
      </c>
      <c r="E63">
        <f>GT_NG!Q63</f>
        <v>8.856488142819078</v>
      </c>
      <c r="F63">
        <f>GT_Spot!Q63</f>
        <v>0</v>
      </c>
      <c r="G63">
        <f>PPCL_NG!Q63</f>
        <v>24.10839277381508</v>
      </c>
      <c r="H63">
        <f>PPCL_Spot!Q63</f>
        <v>0</v>
      </c>
      <c r="I63">
        <f>Bawana_NG!Q63</f>
        <v>46.01789738200759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4.4836399999999994</v>
      </c>
      <c r="O63">
        <f>BYPL_ISGS_exbus!BB63</f>
        <v>558.36591214882628</v>
      </c>
      <c r="P63" s="77">
        <v>64.569999999999979</v>
      </c>
      <c r="Q63" s="77">
        <v>14.6</v>
      </c>
      <c r="R63" s="80">
        <v>16.850000000000005</v>
      </c>
      <c r="S63" s="80">
        <v>0</v>
      </c>
      <c r="T63" s="78">
        <f>SUMPRODUCT(LTA!F63:AJ63,LTA!F$101:AJ$101,LTA!F$104:AJ$104)</f>
        <v>100.13</v>
      </c>
      <c r="U63" s="78">
        <f>SUMPRODUCT(LTA!F63:AJ63,LTA!F$102:AJ$102,LTA!F$104:AJ$104)</f>
        <v>111.28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51.38</v>
      </c>
      <c r="AB63" s="117">
        <f>-STOA!O63</f>
        <v>-276.47000000000003</v>
      </c>
      <c r="AC63">
        <f t="shared" si="0"/>
        <v>11.479838734442964</v>
      </c>
      <c r="AD63">
        <f t="shared" si="1"/>
        <v>697.47519171302497</v>
      </c>
      <c r="AE63">
        <f>'IDT-1'!C63</f>
        <v>0</v>
      </c>
      <c r="AF63" s="26"/>
      <c r="AG63">
        <f t="shared" si="2"/>
        <v>697.47519171302497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4.7827000000000002</v>
      </c>
      <c r="E64">
        <f>GT_NG!Q64</f>
        <v>21.243501326259945</v>
      </c>
      <c r="F64">
        <f>GT_Spot!Q64</f>
        <v>0</v>
      </c>
      <c r="G64">
        <f>PPCL_NG!Q64</f>
        <v>24.10839277381508</v>
      </c>
      <c r="H64">
        <f>PPCL_Spot!Q64</f>
        <v>0</v>
      </c>
      <c r="I64">
        <f>Bawana_NG!Q64</f>
        <v>46.01789738200759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4.3870839999999998</v>
      </c>
      <c r="O64">
        <f>BYPL_ISGS_exbus!BB64</f>
        <v>558.36591214882628</v>
      </c>
      <c r="P64" s="77">
        <v>64.569999999999979</v>
      </c>
      <c r="Q64" s="77">
        <v>14.6</v>
      </c>
      <c r="R64" s="80">
        <v>16.850000000000005</v>
      </c>
      <c r="S64" s="80">
        <v>0</v>
      </c>
      <c r="T64" s="78">
        <f>SUMPRODUCT(LTA!F64:AJ64,LTA!F$101:AJ$101,LTA!F$104:AJ$104)</f>
        <v>92.12</v>
      </c>
      <c r="U64" s="78">
        <f>SUMPRODUCT(LTA!F64:AJ64,LTA!F$102:AJ$102,LTA!F$104:AJ$104)</f>
        <v>111.37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48.38</v>
      </c>
      <c r="AB64" s="117">
        <f>-STOA!O64</f>
        <v>-276.47000000000003</v>
      </c>
      <c r="AC64">
        <f t="shared" si="0"/>
        <v>11.491898757657244</v>
      </c>
      <c r="AD64">
        <f t="shared" si="1"/>
        <v>698.83358887325153</v>
      </c>
      <c r="AE64">
        <f>'IDT-1'!C64</f>
        <v>0</v>
      </c>
      <c r="AF64" s="26"/>
      <c r="AG64">
        <f t="shared" si="2"/>
        <v>698.83358887325153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4.7827000000000002</v>
      </c>
      <c r="E65">
        <f>GT_NG!Q65</f>
        <v>21.243501326259945</v>
      </c>
      <c r="F65">
        <f>GT_Spot!Q65</f>
        <v>0</v>
      </c>
      <c r="G65">
        <f>PPCL_NG!Q65</f>
        <v>24.10839277381508</v>
      </c>
      <c r="H65">
        <f>PPCL_Spot!Q65</f>
        <v>0</v>
      </c>
      <c r="I65">
        <f>Bawana_NG!Q65</f>
        <v>46.01789738200759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4.2121359999999983</v>
      </c>
      <c r="O65">
        <f>BYPL_ISGS_exbus!BB65</f>
        <v>558.3035574348263</v>
      </c>
      <c r="P65" s="77">
        <v>64.569999999999979</v>
      </c>
      <c r="Q65" s="77">
        <v>14.6</v>
      </c>
      <c r="R65" s="80">
        <v>16.850000000000005</v>
      </c>
      <c r="S65" s="80">
        <v>0</v>
      </c>
      <c r="T65" s="78">
        <f>SUMPRODUCT(LTA!F65:AJ65,LTA!F$101:AJ$101,LTA!F$104:AJ$104)</f>
        <v>111.39</v>
      </c>
      <c r="U65" s="78">
        <f>SUMPRODUCT(LTA!F65:AJ65,LTA!F$102:AJ$102,LTA!F$104:AJ$104)</f>
        <v>111.44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-28</v>
      </c>
      <c r="AA65" s="117">
        <f>STOA!I65</f>
        <v>45.980000000000004</v>
      </c>
      <c r="AB65" s="117">
        <f>-STOA!O65</f>
        <v>-276.47000000000003</v>
      </c>
      <c r="AC65">
        <f t="shared" si="0"/>
        <v>11.709907513951608</v>
      </c>
      <c r="AD65">
        <f t="shared" si="1"/>
        <v>707.31827740295728</v>
      </c>
      <c r="AE65">
        <f>'IDT-1'!C65</f>
        <v>0</v>
      </c>
      <c r="AF65" s="26"/>
      <c r="AG65">
        <f t="shared" si="2"/>
        <v>707.31827740295728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4.7827000000000002</v>
      </c>
      <c r="E66">
        <f>GT_NG!Q66</f>
        <v>21.243501326259945</v>
      </c>
      <c r="F66">
        <f>GT_Spot!Q66</f>
        <v>0</v>
      </c>
      <c r="G66">
        <f>PPCL_NG!Q66</f>
        <v>24.10839277381508</v>
      </c>
      <c r="H66">
        <f>PPCL_Spot!Q66</f>
        <v>0</v>
      </c>
      <c r="I66">
        <f>Bawana_NG!Q66</f>
        <v>46.01789738200759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4.2083119999999994</v>
      </c>
      <c r="O66">
        <f>BYPL_ISGS_exbus!BB66</f>
        <v>559.56783636102637</v>
      </c>
      <c r="P66" s="77">
        <v>64.569999999999979</v>
      </c>
      <c r="Q66" s="77">
        <v>14.6</v>
      </c>
      <c r="R66" s="80">
        <v>16.850000000000005</v>
      </c>
      <c r="S66" s="80">
        <v>0</v>
      </c>
      <c r="T66" s="78">
        <f>SUMPRODUCT(LTA!F66:AJ66,LTA!F$101:AJ$101,LTA!F$104:AJ$104)</f>
        <v>105.19999999999999</v>
      </c>
      <c r="U66" s="78">
        <f>SUMPRODUCT(LTA!F66:AJ66,LTA!F$102:AJ$102,LTA!F$104:AJ$104)</f>
        <v>111.53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-23</v>
      </c>
      <c r="AA66" s="117">
        <f>STOA!I66</f>
        <v>41.18</v>
      </c>
      <c r="AB66" s="117">
        <f>-STOA!O66</f>
        <v>-276.47000000000003</v>
      </c>
      <c r="AC66">
        <f t="shared" si="0"/>
        <v>11.58068887969119</v>
      </c>
      <c r="AD66">
        <f t="shared" si="1"/>
        <v>702.80795096341762</v>
      </c>
      <c r="AE66">
        <f>'IDT-1'!C66</f>
        <v>0</v>
      </c>
      <c r="AF66" s="26"/>
      <c r="AG66">
        <f t="shared" si="2"/>
        <v>702.80795096341762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4.7827000000000002</v>
      </c>
      <c r="E67">
        <f>GT_NG!Q67</f>
        <v>8.856488142819078</v>
      </c>
      <c r="F67">
        <f>GT_Spot!Q67</f>
        <v>0</v>
      </c>
      <c r="G67">
        <f>PPCL_NG!Q67</f>
        <v>24.10839277381508</v>
      </c>
      <c r="H67">
        <f>PPCL_Spot!Q67</f>
        <v>0</v>
      </c>
      <c r="I67">
        <f>Bawana_NG!Q67</f>
        <v>46.01789738200759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3.9740919999999993</v>
      </c>
      <c r="O67">
        <f>BYPL_ISGS_exbus!BB67</f>
        <v>572.15092591895655</v>
      </c>
      <c r="P67" s="77">
        <v>64.569999999999979</v>
      </c>
      <c r="Q67" s="77">
        <v>14.6</v>
      </c>
      <c r="R67" s="80">
        <v>16.850000000000005</v>
      </c>
      <c r="S67" s="80">
        <v>0</v>
      </c>
      <c r="T67" s="78">
        <f>SUMPRODUCT(LTA!F67:AJ67,LTA!F$101:AJ$101,LTA!F$104:AJ$104)</f>
        <v>114.25999999999999</v>
      </c>
      <c r="U67" s="78">
        <f>SUMPRODUCT(LTA!F67:AJ67,LTA!F$102:AJ$102,LTA!F$104:AJ$104)</f>
        <v>111.81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-23</v>
      </c>
      <c r="AA67" s="117">
        <f>STOA!I67</f>
        <v>34.880000000000003</v>
      </c>
      <c r="AB67" s="117">
        <f>-STOA!O67</f>
        <v>-276.47000000000003</v>
      </c>
      <c r="AC67">
        <f t="shared" si="0"/>
        <v>11.944409215786697</v>
      </c>
      <c r="AD67">
        <f t="shared" si="1"/>
        <v>743.77608700181167</v>
      </c>
      <c r="AE67">
        <f>'IDT-1'!C67</f>
        <v>0</v>
      </c>
      <c r="AF67" s="26"/>
      <c r="AG67">
        <f t="shared" si="2"/>
        <v>743.77608700181167</v>
      </c>
      <c r="AI67" s="75">
        <f>PXIL!I67</f>
        <v>0</v>
      </c>
      <c r="AJ67" s="75">
        <f>PXIL!O67</f>
        <v>0</v>
      </c>
      <c r="AK67" s="75">
        <f>RTM_IEX!I67</f>
        <v>38.33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4.7827000000000002</v>
      </c>
      <c r="E68">
        <f>GT_NG!Q68</f>
        <v>8.856488142819078</v>
      </c>
      <c r="F68">
        <f>GT_Spot!Q68</f>
        <v>0</v>
      </c>
      <c r="G68">
        <f>PPCL_NG!Q68</f>
        <v>23.89</v>
      </c>
      <c r="H68">
        <f>PPCL_Spot!Q68</f>
        <v>0</v>
      </c>
      <c r="I68">
        <f>Bawana_NG!Q68</f>
        <v>46.01789738200759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3.8412079999999991</v>
      </c>
      <c r="O68">
        <f>BYPL_ISGS_exbus!BB68</f>
        <v>568.89338100139344</v>
      </c>
      <c r="P68" s="77">
        <v>64.569999999999979</v>
      </c>
      <c r="Q68" s="77">
        <v>14.6</v>
      </c>
      <c r="R68" s="80">
        <v>16.850000000000005</v>
      </c>
      <c r="S68" s="80">
        <v>0</v>
      </c>
      <c r="T68" s="78">
        <f>SUMPRODUCT(LTA!F68:AJ68,LTA!F$101:AJ$101,LTA!F$104:AJ$104)</f>
        <v>105.24</v>
      </c>
      <c r="U68" s="78">
        <f>SUMPRODUCT(LTA!F68:AJ68,LTA!F$102:AJ$102,LTA!F$104:AJ$104)</f>
        <v>112.08000000000001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-13</v>
      </c>
      <c r="AA68" s="117">
        <f>STOA!I68</f>
        <v>30.38</v>
      </c>
      <c r="AB68" s="117">
        <f>-STOA!O68</f>
        <v>-276.47000000000003</v>
      </c>
      <c r="AC68">
        <f t="shared" ref="AC68:AC98" si="3">SUMIF(B68:AB68,"&gt;0")*$AC$2-SUMIF(B68:AB68,"&lt;0")*($AC$2/(1-$AC$2))+SUMIF(AI68:AR68,"&gt;0")*$AC$2-SUMIF(AI68:AR68,"&lt;0")*($AC$2/(1-$AC$2))</f>
        <v>11.622966309680617</v>
      </c>
      <c r="AD68">
        <f t="shared" ref="AD68:AD98" si="4">SUM(B68:AB68,AI68:AR68)-AC68</f>
        <v>727.65870821653948</v>
      </c>
      <c r="AE68">
        <f>'IDT-1'!C68</f>
        <v>0</v>
      </c>
      <c r="AF68" s="26"/>
      <c r="AG68">
        <f t="shared" ref="AG68:AG98" si="5">SUM(AD68:AF68)</f>
        <v>727.65870821653948</v>
      </c>
      <c r="AI68" s="75">
        <f>PXIL!I68</f>
        <v>0</v>
      </c>
      <c r="AJ68" s="75">
        <f>PXIL!O68</f>
        <v>0</v>
      </c>
      <c r="AK68" s="75">
        <f>RTM_IEX!I68</f>
        <v>28.75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4.7827000000000002</v>
      </c>
      <c r="E69">
        <f>GT_NG!Q69</f>
        <v>8.856488142819078</v>
      </c>
      <c r="F69">
        <f>GT_Spot!Q69</f>
        <v>0</v>
      </c>
      <c r="G69">
        <f>PPCL_NG!Q69</f>
        <v>23.89</v>
      </c>
      <c r="H69">
        <f>PPCL_Spot!Q69</f>
        <v>0</v>
      </c>
      <c r="I69">
        <f>Bawana_NG!Q69</f>
        <v>46.01789738200759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4.1662479999999986</v>
      </c>
      <c r="O69">
        <f>BYPL_ISGS_exbus!BB69</f>
        <v>565.82677727814257</v>
      </c>
      <c r="P69" s="77">
        <v>64.569999999999979</v>
      </c>
      <c r="Q69" s="77">
        <v>14.6</v>
      </c>
      <c r="R69" s="80">
        <v>16.55</v>
      </c>
      <c r="S69" s="80">
        <v>0</v>
      </c>
      <c r="T69" s="78">
        <f>SUMPRODUCT(LTA!F69:AJ69,LTA!F$101:AJ$101,LTA!F$104:AJ$104)</f>
        <v>87.09</v>
      </c>
      <c r="U69" s="78">
        <f>SUMPRODUCT(LTA!F69:AJ69,LTA!F$102:AJ$102,LTA!F$104:AJ$104)</f>
        <v>112.47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-10</v>
      </c>
      <c r="AA69" s="117">
        <f>STOA!I69</f>
        <v>27.38</v>
      </c>
      <c r="AB69" s="117">
        <f>-STOA!O69</f>
        <v>-276.47000000000003</v>
      </c>
      <c r="AC69">
        <f t="shared" si="3"/>
        <v>11.555486166349421</v>
      </c>
      <c r="AD69">
        <f t="shared" si="4"/>
        <v>726.08462463661976</v>
      </c>
      <c r="AE69">
        <f>'IDT-1'!C69</f>
        <v>0</v>
      </c>
      <c r="AF69" s="26"/>
      <c r="AG69">
        <f t="shared" si="5"/>
        <v>726.08462463661976</v>
      </c>
      <c r="AI69" s="75">
        <f>PXIL!I69</f>
        <v>0</v>
      </c>
      <c r="AJ69" s="75">
        <f>PXIL!O69</f>
        <v>0</v>
      </c>
      <c r="AK69" s="75">
        <f>RTM_IEX!I69</f>
        <v>47.91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4.7827000000000002</v>
      </c>
      <c r="E70">
        <f>GT_NG!Q70</f>
        <v>8.856488142819078</v>
      </c>
      <c r="F70">
        <f>GT_Spot!Q70</f>
        <v>0</v>
      </c>
      <c r="G70">
        <f>PPCL_NG!Q70</f>
        <v>23.89</v>
      </c>
      <c r="H70">
        <f>PPCL_Spot!Q70</f>
        <v>0</v>
      </c>
      <c r="I70">
        <f>Bawana_NG!Q70</f>
        <v>46.01789738200759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3.8182639999999992</v>
      </c>
      <c r="O70">
        <f>BYPL_ISGS_exbus!BB70</f>
        <v>581.41909341909275</v>
      </c>
      <c r="P70" s="77">
        <v>64.569999999999979</v>
      </c>
      <c r="Q70" s="77">
        <v>14.6</v>
      </c>
      <c r="R70" s="80">
        <v>16.41</v>
      </c>
      <c r="S70" s="80">
        <v>0</v>
      </c>
      <c r="T70" s="78">
        <f>SUMPRODUCT(LTA!F70:AJ70,LTA!F$101:AJ$101,LTA!F$104:AJ$104)</f>
        <v>75.45</v>
      </c>
      <c r="U70" s="78">
        <f>SUMPRODUCT(LTA!F70:AJ70,LTA!F$102:AJ$102,LTA!F$104:AJ$104)</f>
        <v>113.94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19.88</v>
      </c>
      <c r="AB70" s="117">
        <f>-STOA!O70</f>
        <v>-276.47000000000003</v>
      </c>
      <c r="AC70">
        <f t="shared" si="3"/>
        <v>11.654975013967832</v>
      </c>
      <c r="AD70">
        <f t="shared" si="4"/>
        <v>757.3794679299516</v>
      </c>
      <c r="AE70">
        <f>'IDT-1'!C70</f>
        <v>-39</v>
      </c>
      <c r="AF70" s="26"/>
      <c r="AG70">
        <f t="shared" si="5"/>
        <v>718.3794679299516</v>
      </c>
      <c r="AI70" s="75">
        <f>PXIL!I70</f>
        <v>0</v>
      </c>
      <c r="AJ70" s="75">
        <f>PXIL!O70</f>
        <v>0</v>
      </c>
      <c r="AK70" s="75">
        <f>RTM_IEX!I70</f>
        <v>71.87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4.7827000000000002</v>
      </c>
      <c r="E71">
        <f>GT_NG!Q71</f>
        <v>8.856488142819078</v>
      </c>
      <c r="F71">
        <f>GT_Spot!Q71</f>
        <v>0</v>
      </c>
      <c r="G71">
        <f>PPCL_NG!Q71</f>
        <v>23.89</v>
      </c>
      <c r="H71">
        <f>PPCL_Spot!Q71</f>
        <v>0</v>
      </c>
      <c r="I71">
        <f>Bawana_NG!Q71</f>
        <v>46.01789738200759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3.8909199999999995</v>
      </c>
      <c r="O71">
        <f>BYPL_ISGS_exbus!BB71</f>
        <v>577.35651289013572</v>
      </c>
      <c r="P71" s="77">
        <v>64.569999999999979</v>
      </c>
      <c r="Q71" s="77">
        <v>14.6</v>
      </c>
      <c r="R71" s="80">
        <v>7.38</v>
      </c>
      <c r="S71" s="80">
        <v>0</v>
      </c>
      <c r="T71" s="78">
        <f>SUMPRODUCT(LTA!F71:AJ71,LTA!F$101:AJ$101,LTA!F$104:AJ$104)</f>
        <v>65.94</v>
      </c>
      <c r="U71" s="78">
        <f>SUMPRODUCT(LTA!F71:AJ71,LTA!F$102:AJ$102,LTA!F$104:AJ$104)</f>
        <v>114.2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15.38</v>
      </c>
      <c r="AB71" s="117">
        <f>-STOA!O71</f>
        <v>-276.47000000000003</v>
      </c>
      <c r="AC71">
        <f t="shared" si="3"/>
        <v>11.63015967811301</v>
      </c>
      <c r="AD71">
        <f t="shared" si="4"/>
        <v>754.58435873684937</v>
      </c>
      <c r="AE71">
        <f>'IDT-1'!C71</f>
        <v>-31</v>
      </c>
      <c r="AF71" s="26"/>
      <c r="AG71">
        <f t="shared" si="5"/>
        <v>723.58435873684937</v>
      </c>
      <c r="AI71" s="75">
        <f>PXIL!I71</f>
        <v>0</v>
      </c>
      <c r="AJ71" s="75">
        <f>PXIL!O71</f>
        <v>0</v>
      </c>
      <c r="AK71" s="75">
        <f>RTM_IEX!I71</f>
        <v>95.82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4.7827000000000002</v>
      </c>
      <c r="E72">
        <f>GT_NG!Q72</f>
        <v>8.856488142819078</v>
      </c>
      <c r="F72">
        <f>GT_Spot!Q72</f>
        <v>0</v>
      </c>
      <c r="G72">
        <f>PPCL_NG!Q72</f>
        <v>23.89</v>
      </c>
      <c r="H72">
        <f>PPCL_Spot!Q72</f>
        <v>0</v>
      </c>
      <c r="I72">
        <f>Bawana_NG!Q72</f>
        <v>46.01789738200759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4.1710279999999997</v>
      </c>
      <c r="O72">
        <f>BYPL_ISGS_exbus!BB72</f>
        <v>606.58966670366021</v>
      </c>
      <c r="P72" s="77">
        <v>64.569999999999979</v>
      </c>
      <c r="Q72" s="77">
        <v>14.6</v>
      </c>
      <c r="R72" s="80">
        <v>2.95</v>
      </c>
      <c r="S72" s="80">
        <v>0</v>
      </c>
      <c r="T72" s="78">
        <f>SUMPRODUCT(LTA!F72:AJ72,LTA!F$101:AJ$101,LTA!F$104:AJ$104)</f>
        <v>54.8</v>
      </c>
      <c r="U72" s="78">
        <f>SUMPRODUCT(LTA!F72:AJ72,LTA!F$102:AJ$102,LTA!F$104:AJ$104)</f>
        <v>114.87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10.88</v>
      </c>
      <c r="AB72" s="117">
        <f>-STOA!O72</f>
        <v>-276.47000000000003</v>
      </c>
      <c r="AC72">
        <f t="shared" si="3"/>
        <v>11.466156382072025</v>
      </c>
      <c r="AD72">
        <f t="shared" si="4"/>
        <v>736.11162384641477</v>
      </c>
      <c r="AE72">
        <f>'IDT-1'!C72</f>
        <v>-11</v>
      </c>
      <c r="AF72" s="26"/>
      <c r="AG72">
        <f t="shared" si="5"/>
        <v>725.11162384641477</v>
      </c>
      <c r="AI72" s="75">
        <f>PXIL!I72</f>
        <v>0</v>
      </c>
      <c r="AJ72" s="75">
        <f>PXIL!O72</f>
        <v>0</v>
      </c>
      <c r="AK72" s="75">
        <f>RTM_IEX!I72</f>
        <v>67.069999999999993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4.7827000000000002</v>
      </c>
      <c r="E73">
        <f>GT_NG!Q73</f>
        <v>8.856488142819078</v>
      </c>
      <c r="F73">
        <f>GT_Spot!Q73</f>
        <v>0</v>
      </c>
      <c r="G73">
        <f>PPCL_NG!Q73</f>
        <v>50</v>
      </c>
      <c r="H73">
        <f>PPCL_Spot!Q73</f>
        <v>0</v>
      </c>
      <c r="I73">
        <f>Bawana_NG!Q73</f>
        <v>46.01789738200759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4.5840199999999989</v>
      </c>
      <c r="O73">
        <f>BYPL_ISGS_exbus!BB73</f>
        <v>634.60764476037821</v>
      </c>
      <c r="P73" s="77">
        <v>64.569999999999979</v>
      </c>
      <c r="Q73" s="77">
        <v>14.6</v>
      </c>
      <c r="R73" s="80">
        <v>0.51</v>
      </c>
      <c r="S73" s="80">
        <v>0</v>
      </c>
      <c r="T73" s="78">
        <f>SUMPRODUCT(LTA!F73:AJ73,LTA!F$101:AJ$101,LTA!F$104:AJ$104)</f>
        <v>43.71</v>
      </c>
      <c r="U73" s="78">
        <f>SUMPRODUCT(LTA!F73:AJ73,LTA!F$102:AJ$102,LTA!F$104:AJ$104)</f>
        <v>116.19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6.38</v>
      </c>
      <c r="AB73" s="117">
        <f>-STOA!O73</f>
        <v>-276.47000000000003</v>
      </c>
      <c r="AC73">
        <f t="shared" si="3"/>
        <v>11.714764918571143</v>
      </c>
      <c r="AD73">
        <f t="shared" si="4"/>
        <v>764.11398536663364</v>
      </c>
      <c r="AE73">
        <f>'IDT-1'!C73</f>
        <v>-10</v>
      </c>
      <c r="AF73" s="26"/>
      <c r="AG73">
        <f t="shared" si="5"/>
        <v>754.11398536663364</v>
      </c>
      <c r="AI73" s="75">
        <f>PXIL!I73</f>
        <v>0</v>
      </c>
      <c r="AJ73" s="75">
        <f>PXIL!O73</f>
        <v>0</v>
      </c>
      <c r="AK73" s="75">
        <f>RTM_IEX!I73</f>
        <v>57.49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4.7827000000000002</v>
      </c>
      <c r="E74">
        <f>GT_NG!Q74</f>
        <v>8.856488142819078</v>
      </c>
      <c r="F74">
        <f>GT_Spot!Q74</f>
        <v>0</v>
      </c>
      <c r="G74">
        <f>PPCL_NG!Q74</f>
        <v>50</v>
      </c>
      <c r="H74">
        <f>PPCL_Spot!Q74</f>
        <v>0</v>
      </c>
      <c r="I74">
        <f>Bawana_NG!Q74</f>
        <v>46.01789738200759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4.7589679999999985</v>
      </c>
      <c r="O74">
        <f>BYPL_ISGS_exbus!BB74</f>
        <v>655.8124890438462</v>
      </c>
      <c r="P74" s="77">
        <v>64.569999999999979</v>
      </c>
      <c r="Q74" s="77">
        <v>14.6</v>
      </c>
      <c r="R74" s="80">
        <v>0</v>
      </c>
      <c r="S74" s="80">
        <v>0</v>
      </c>
      <c r="T74" s="78">
        <f>SUMPRODUCT(LTA!F74:AJ74,LTA!F$101:AJ$101,LTA!F$104:AJ$104)</f>
        <v>26.84</v>
      </c>
      <c r="U74" s="78">
        <f>SUMPRODUCT(LTA!F74:AJ74,LTA!F$102:AJ$102,LTA!F$104:AJ$104)</f>
        <v>110.22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3.38</v>
      </c>
      <c r="AB74" s="117">
        <f>-STOA!O74</f>
        <v>-276.47000000000003</v>
      </c>
      <c r="AC74">
        <f t="shared" si="3"/>
        <v>11.502419090665661</v>
      </c>
      <c r="AD74">
        <f t="shared" si="4"/>
        <v>740.19612347800728</v>
      </c>
      <c r="AE74">
        <f>'IDT-1'!C74</f>
        <v>0</v>
      </c>
      <c r="AF74" s="26"/>
      <c r="AG74">
        <f t="shared" si="5"/>
        <v>740.19612347800728</v>
      </c>
      <c r="AI74" s="75">
        <f>PXIL!I74</f>
        <v>0</v>
      </c>
      <c r="AJ74" s="75">
        <f>PXIL!O74</f>
        <v>0</v>
      </c>
      <c r="AK74" s="75">
        <f>RTM_IEX!I74</f>
        <v>38.33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4.7827000000000002</v>
      </c>
      <c r="E75">
        <f>GT_NG!Q75</f>
        <v>8.856488142819078</v>
      </c>
      <c r="F75">
        <f>GT_Spot!Q75</f>
        <v>0</v>
      </c>
      <c r="G75">
        <f>PPCL_NG!Q75</f>
        <v>23.89</v>
      </c>
      <c r="H75">
        <f>PPCL_Spot!Q75</f>
        <v>0</v>
      </c>
      <c r="I75">
        <f>Bawana_NG!Q75</f>
        <v>46.01789738200759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4.7130799999999988</v>
      </c>
      <c r="O75">
        <f>BYPL_ISGS_exbus!BB75</f>
        <v>658.21842584386673</v>
      </c>
      <c r="P75" s="77">
        <v>64.569999999999979</v>
      </c>
      <c r="Q75" s="77">
        <v>14.6</v>
      </c>
      <c r="R75" s="80">
        <v>0</v>
      </c>
      <c r="S75" s="80">
        <v>0</v>
      </c>
      <c r="T75" s="78">
        <f>SUMPRODUCT(LTA!F75:AJ75,LTA!F$101:AJ$101,LTA!F$104:AJ$104)</f>
        <v>21.16</v>
      </c>
      <c r="U75" s="78">
        <f>SUMPRODUCT(LTA!F75:AJ75,LTA!F$102:AJ$102,LTA!F$104:AJ$104)</f>
        <v>110.43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-46</v>
      </c>
      <c r="AA75" s="117">
        <f>STOA!I75</f>
        <v>0.38</v>
      </c>
      <c r="AB75" s="117">
        <f>-STOA!O75</f>
        <v>-197.18</v>
      </c>
      <c r="AC75">
        <f t="shared" si="3"/>
        <v>11.09193865489196</v>
      </c>
      <c r="AD75">
        <f t="shared" si="4"/>
        <v>760.83665271380141</v>
      </c>
      <c r="AE75">
        <f>'IDT-1'!C75</f>
        <v>0</v>
      </c>
      <c r="AF75" s="26"/>
      <c r="AG75">
        <f t="shared" si="5"/>
        <v>760.83665271380141</v>
      </c>
      <c r="AI75" s="75">
        <f>PXIL!I75</f>
        <v>0</v>
      </c>
      <c r="AJ75" s="75">
        <f>PXIL!O75</f>
        <v>0</v>
      </c>
      <c r="AK75" s="75">
        <f>RTM_IEX!I75</f>
        <v>57.49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4.7827000000000002</v>
      </c>
      <c r="E76">
        <f>GT_NG!Q76</f>
        <v>8.856488142819078</v>
      </c>
      <c r="F76">
        <f>GT_Spot!Q76</f>
        <v>0</v>
      </c>
      <c r="G76">
        <f>PPCL_NG!Q76</f>
        <v>23.89</v>
      </c>
      <c r="H76">
        <f>PPCL_Spot!Q76</f>
        <v>0</v>
      </c>
      <c r="I76">
        <f>Bawana_NG!Q76</f>
        <v>45.000000000000007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4.7216839999999989</v>
      </c>
      <c r="O76">
        <f>BYPL_ISGS_exbus!BB76</f>
        <v>665.84554559892683</v>
      </c>
      <c r="P76" s="77">
        <v>64.569999999999979</v>
      </c>
      <c r="Q76" s="77">
        <v>14.6</v>
      </c>
      <c r="R76" s="80">
        <v>0</v>
      </c>
      <c r="S76" s="80">
        <v>0</v>
      </c>
      <c r="T76" s="78">
        <f>SUMPRODUCT(LTA!F76:AJ76,LTA!F$101:AJ$101,LTA!F$104:AJ$104)</f>
        <v>21.5</v>
      </c>
      <c r="U76" s="78">
        <f>SUMPRODUCT(LTA!F76:AJ76,LTA!F$102:AJ$102,LTA!F$104:AJ$104)</f>
        <v>111.11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-40</v>
      </c>
      <c r="AA76" s="117">
        <f>STOA!I76</f>
        <v>0.38</v>
      </c>
      <c r="AB76" s="117">
        <f>-STOA!O76</f>
        <v>-197.18</v>
      </c>
      <c r="AC76">
        <f t="shared" si="3"/>
        <v>11.10588276184165</v>
      </c>
      <c r="AD76">
        <f t="shared" si="4"/>
        <v>774.46053497990431</v>
      </c>
      <c r="AE76">
        <f>'IDT-1'!C76</f>
        <v>0</v>
      </c>
      <c r="AF76" s="26"/>
      <c r="AG76">
        <f t="shared" si="5"/>
        <v>774.46053497990431</v>
      </c>
      <c r="AI76" s="75">
        <f>PXIL!I76</f>
        <v>0</v>
      </c>
      <c r="AJ76" s="75">
        <f>PXIL!O76</f>
        <v>0</v>
      </c>
      <c r="AK76" s="75">
        <f>RTM_IEX!I76</f>
        <v>57.49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4.7827000000000002</v>
      </c>
      <c r="E77">
        <f>GT_NG!Q77</f>
        <v>8.856488142819078</v>
      </c>
      <c r="F77">
        <f>GT_Spot!Q77</f>
        <v>0</v>
      </c>
      <c r="G77">
        <f>PPCL_NG!Q77</f>
        <v>21.9</v>
      </c>
      <c r="H77">
        <f>PPCL_Spot!Q77</f>
        <v>0</v>
      </c>
      <c r="I77">
        <f>Bawana_NG!Q77</f>
        <v>45.000000000000007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4.3364159999999989</v>
      </c>
      <c r="O77">
        <f>BYPL_ISGS_exbus!BB77</f>
        <v>667.02715944092688</v>
      </c>
      <c r="P77" s="77">
        <v>64.569999999999979</v>
      </c>
      <c r="Q77" s="77">
        <v>14.6</v>
      </c>
      <c r="R77" s="80">
        <v>0</v>
      </c>
      <c r="S77" s="80">
        <v>0</v>
      </c>
      <c r="T77" s="78">
        <f>SUMPRODUCT(LTA!F77:AJ77,LTA!F$101:AJ$101,LTA!F$104:AJ$104)</f>
        <v>22.29</v>
      </c>
      <c r="U77" s="78">
        <f>SUMPRODUCT(LTA!F77:AJ77,LTA!F$102:AJ$102,LTA!F$104:AJ$104)</f>
        <v>111.92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-35</v>
      </c>
      <c r="AA77" s="117">
        <f>STOA!I77</f>
        <v>0.38</v>
      </c>
      <c r="AB77" s="117">
        <f>-STOA!O77</f>
        <v>-197.18</v>
      </c>
      <c r="AC77">
        <f t="shared" si="3"/>
        <v>11.157819967640272</v>
      </c>
      <c r="AD77">
        <f t="shared" si="4"/>
        <v>790.3549436161054</v>
      </c>
      <c r="AE77">
        <f>'IDT-1'!C77</f>
        <v>0</v>
      </c>
      <c r="AF77" s="26"/>
      <c r="AG77">
        <f t="shared" si="5"/>
        <v>790.3549436161054</v>
      </c>
      <c r="AI77" s="75">
        <f>PXIL!I77</f>
        <v>0</v>
      </c>
      <c r="AJ77" s="75">
        <f>PXIL!O77</f>
        <v>0</v>
      </c>
      <c r="AK77" s="75">
        <f>RTM_IEX!I77</f>
        <v>68.03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4.7827000000000002</v>
      </c>
      <c r="E78">
        <f>GT_NG!Q78</f>
        <v>8.856488142819078</v>
      </c>
      <c r="F78">
        <f>GT_Spot!Q78</f>
        <v>0</v>
      </c>
      <c r="G78">
        <f>PPCL_NG!Q78</f>
        <v>21.9</v>
      </c>
      <c r="H78">
        <f>PPCL_Spot!Q78</f>
        <v>0</v>
      </c>
      <c r="I78">
        <f>Bawana_NG!Q78</f>
        <v>45.000000000000007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4.2169159999999986</v>
      </c>
      <c r="O78">
        <f>BYPL_ISGS_exbus!BB78</f>
        <v>661.36364420222696</v>
      </c>
      <c r="P78" s="77">
        <v>64.569999999999979</v>
      </c>
      <c r="Q78" s="77">
        <v>14.6</v>
      </c>
      <c r="R78" s="80">
        <v>0</v>
      </c>
      <c r="S78" s="80">
        <v>0</v>
      </c>
      <c r="T78" s="78">
        <f>SUMPRODUCT(LTA!F78:AJ78,LTA!F$101:AJ$101,LTA!F$104:AJ$104)</f>
        <v>23.43</v>
      </c>
      <c r="U78" s="78">
        <f>SUMPRODUCT(LTA!F78:AJ78,LTA!F$102:AJ$102,LTA!F$104:AJ$104)</f>
        <v>112.79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-30</v>
      </c>
      <c r="AA78" s="117">
        <f>STOA!I78</f>
        <v>0.38</v>
      </c>
      <c r="AB78" s="117">
        <f>-STOA!O78</f>
        <v>-197.18</v>
      </c>
      <c r="AC78">
        <f t="shared" si="3"/>
        <v>10.928426795928736</v>
      </c>
      <c r="AD78">
        <f t="shared" si="4"/>
        <v>774.56132154911711</v>
      </c>
      <c r="AE78">
        <f>'IDT-1'!C78</f>
        <v>0</v>
      </c>
      <c r="AF78" s="26"/>
      <c r="AG78">
        <f t="shared" si="5"/>
        <v>774.56132154911711</v>
      </c>
      <c r="AI78" s="75">
        <f>PXIL!I78</f>
        <v>0</v>
      </c>
      <c r="AJ78" s="75">
        <f>PXIL!O78</f>
        <v>0</v>
      </c>
      <c r="AK78" s="75">
        <f>RTM_IEX!I78</f>
        <v>50.78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4.7827000000000002</v>
      </c>
      <c r="E79">
        <f>GT_NG!Q79</f>
        <v>8.856488142819078</v>
      </c>
      <c r="F79">
        <f>GT_Spot!Q79</f>
        <v>0</v>
      </c>
      <c r="G79">
        <f>PPCL_NG!Q79</f>
        <v>21.9</v>
      </c>
      <c r="H79">
        <f>PPCL_Spot!Q79</f>
        <v>0</v>
      </c>
      <c r="I79">
        <f>Bawana_NG!Q79</f>
        <v>45.000000000000007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4.2723639999999996</v>
      </c>
      <c r="O79">
        <f>BYPL_ISGS_exbus!BB79</f>
        <v>649.32995587452695</v>
      </c>
      <c r="P79" s="77">
        <v>64.569999999999979</v>
      </c>
      <c r="Q79" s="77">
        <v>14.6</v>
      </c>
      <c r="R79" s="80">
        <v>0</v>
      </c>
      <c r="S79" s="80">
        <v>0</v>
      </c>
      <c r="T79" s="78">
        <f>SUMPRODUCT(LTA!F79:AJ79,LTA!F$101:AJ$101,LTA!F$104:AJ$104)</f>
        <v>24.64</v>
      </c>
      <c r="U79" s="78">
        <f>SUMPRODUCT(LTA!F79:AJ79,LTA!F$102:AJ$102,LTA!F$104:AJ$104)</f>
        <v>113.76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-15</v>
      </c>
      <c r="AA79" s="117">
        <f>STOA!I79</f>
        <v>0.4</v>
      </c>
      <c r="AB79" s="117">
        <f>-STOA!O79</f>
        <v>-197.18</v>
      </c>
      <c r="AC79">
        <f t="shared" si="3"/>
        <v>10.40569436821205</v>
      </c>
      <c r="AD79">
        <f t="shared" si="4"/>
        <v>745.81581364913393</v>
      </c>
      <c r="AE79">
        <f>'IDT-1'!C79</f>
        <v>0</v>
      </c>
      <c r="AF79" s="26"/>
      <c r="AG79">
        <f t="shared" si="5"/>
        <v>745.81581364913393</v>
      </c>
      <c r="AI79" s="75">
        <f>PXIL!I79</f>
        <v>0</v>
      </c>
      <c r="AJ79" s="75">
        <f>PXIL!O79</f>
        <v>0</v>
      </c>
      <c r="AK79" s="75">
        <f>RTM_IEX!I79</f>
        <v>16.29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4.7827000000000002</v>
      </c>
      <c r="E80">
        <f>GT_NG!Q80</f>
        <v>8.856488142819078</v>
      </c>
      <c r="F80">
        <f>GT_Spot!Q80</f>
        <v>0</v>
      </c>
      <c r="G80">
        <f>PPCL_NG!Q80</f>
        <v>21.9</v>
      </c>
      <c r="H80">
        <f>PPCL_Spot!Q80</f>
        <v>0</v>
      </c>
      <c r="I80">
        <f>Bawana_NG!Q80</f>
        <v>45.000000000000007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4.4559159999999984</v>
      </c>
      <c r="O80">
        <f>BYPL_ISGS_exbus!BB80</f>
        <v>624.97928121374343</v>
      </c>
      <c r="P80" s="77">
        <v>64.569999999999979</v>
      </c>
      <c r="Q80" s="77">
        <v>14.6</v>
      </c>
      <c r="R80" s="80">
        <v>0</v>
      </c>
      <c r="S80" s="80">
        <v>0</v>
      </c>
      <c r="T80" s="78">
        <f>SUMPRODUCT(LTA!F80:AJ80,LTA!F$101:AJ$101,LTA!F$104:AJ$104)</f>
        <v>44.46</v>
      </c>
      <c r="U80" s="78">
        <f>SUMPRODUCT(LTA!F80:AJ80,LTA!F$102:AJ$102,LTA!F$104:AJ$104)</f>
        <v>114.74000000000001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-15</v>
      </c>
      <c r="AA80" s="117">
        <f>STOA!I80</f>
        <v>0.4</v>
      </c>
      <c r="AB80" s="117">
        <f>-STOA!O80</f>
        <v>-197.18</v>
      </c>
      <c r="AC80">
        <f t="shared" si="3"/>
        <v>10.418215688797153</v>
      </c>
      <c r="AD80">
        <f t="shared" si="4"/>
        <v>747.22616966776536</v>
      </c>
      <c r="AE80">
        <f>'IDT-1'!C80</f>
        <v>-2.117</v>
      </c>
      <c r="AF80" s="26"/>
      <c r="AG80">
        <f t="shared" si="5"/>
        <v>745.1091696677654</v>
      </c>
      <c r="AI80" s="75">
        <f>PXIL!I80</f>
        <v>0</v>
      </c>
      <c r="AJ80" s="75">
        <f>PXIL!O80</f>
        <v>0</v>
      </c>
      <c r="AK80" s="75">
        <f>RTM_IEX!I80</f>
        <v>21.08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4.7827000000000002</v>
      </c>
      <c r="E81">
        <f>GT_NG!Q81</f>
        <v>8.856488142819078</v>
      </c>
      <c r="F81">
        <f>GT_Spot!Q81</f>
        <v>0</v>
      </c>
      <c r="G81">
        <f>PPCL_NG!Q81</f>
        <v>21.9</v>
      </c>
      <c r="H81">
        <f>PPCL_Spot!Q81</f>
        <v>0</v>
      </c>
      <c r="I81">
        <f>Bawana_NG!Q81</f>
        <v>45.000000000000007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4.6346879999999988</v>
      </c>
      <c r="O81">
        <f>BYPL_ISGS_exbus!BB81</f>
        <v>602.81293273082667</v>
      </c>
      <c r="P81" s="77">
        <v>64.569999999999979</v>
      </c>
      <c r="Q81" s="77">
        <v>14.6</v>
      </c>
      <c r="R81" s="80">
        <v>0</v>
      </c>
      <c r="S81" s="80">
        <v>0</v>
      </c>
      <c r="T81" s="78">
        <f>SUMPRODUCT(LTA!F81:AJ81,LTA!F$101:AJ$101,LTA!F$104:AJ$104)</f>
        <v>47.05</v>
      </c>
      <c r="U81" s="78">
        <f>SUMPRODUCT(LTA!F81:AJ81,LTA!F$102:AJ$102,LTA!F$104:AJ$104)</f>
        <v>115.76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-20</v>
      </c>
      <c r="AA81" s="117">
        <f>STOA!I81</f>
        <v>0.4</v>
      </c>
      <c r="AB81" s="117">
        <f>-STOA!O81</f>
        <v>-197.18</v>
      </c>
      <c r="AC81">
        <f t="shared" si="3"/>
        <v>10.461131653358461</v>
      </c>
      <c r="AD81">
        <f t="shared" si="4"/>
        <v>742.01567722028699</v>
      </c>
      <c r="AE81">
        <f>'IDT-1'!C81</f>
        <v>-7.1970000000000001</v>
      </c>
      <c r="AF81" s="26"/>
      <c r="AG81">
        <f t="shared" si="5"/>
        <v>734.81867722028699</v>
      </c>
      <c r="AI81" s="75">
        <f>PXIL!I81</f>
        <v>0</v>
      </c>
      <c r="AJ81" s="75">
        <f>PXIL!O81</f>
        <v>0</v>
      </c>
      <c r="AK81" s="75">
        <f>RTM_IEX!I81</f>
        <v>39.29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4.7827000000000002</v>
      </c>
      <c r="E82">
        <f>GT_NG!Q82</f>
        <v>8.856488142819078</v>
      </c>
      <c r="F82">
        <f>GT_Spot!Q82</f>
        <v>0</v>
      </c>
      <c r="G82">
        <f>PPCL_NG!Q82</f>
        <v>21.9</v>
      </c>
      <c r="H82">
        <f>PPCL_Spot!Q82</f>
        <v>0</v>
      </c>
      <c r="I82">
        <f>Bawana_NG!Q82</f>
        <v>45.000000000000007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4.5429119999999985</v>
      </c>
      <c r="O82">
        <f>BYPL_ISGS_exbus!BB82</f>
        <v>596.84094766602675</v>
      </c>
      <c r="P82" s="77">
        <v>64.569999999999979</v>
      </c>
      <c r="Q82" s="77">
        <v>14.6</v>
      </c>
      <c r="R82" s="80">
        <v>0</v>
      </c>
      <c r="S82" s="80">
        <v>0</v>
      </c>
      <c r="T82" s="78">
        <f>SUMPRODUCT(LTA!F82:AJ82,LTA!F$101:AJ$101,LTA!F$104:AJ$104)</f>
        <v>50.43</v>
      </c>
      <c r="U82" s="78">
        <f>SUMPRODUCT(LTA!F82:AJ82,LTA!F$102:AJ$102,LTA!F$104:AJ$104)</f>
        <v>116.86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</v>
      </c>
      <c r="AA82" s="117">
        <f>STOA!I82</f>
        <v>0.4</v>
      </c>
      <c r="AB82" s="117">
        <f>-STOA!O82</f>
        <v>-197.18</v>
      </c>
      <c r="AC82">
        <f t="shared" si="3"/>
        <v>10.223509280766269</v>
      </c>
      <c r="AD82">
        <f t="shared" si="4"/>
        <v>735.33953852807952</v>
      </c>
      <c r="AE82">
        <f>'IDT-1'!C82</f>
        <v>-8.4670000000000005</v>
      </c>
      <c r="AF82" s="26"/>
      <c r="AG82">
        <f t="shared" si="5"/>
        <v>726.87253852807953</v>
      </c>
      <c r="AI82" s="75">
        <f>PXIL!I82</f>
        <v>0</v>
      </c>
      <c r="AJ82" s="75">
        <f>PXIL!O82</f>
        <v>0</v>
      </c>
      <c r="AK82" s="75">
        <f>RTM_IEX!I82</f>
        <v>23.96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4.7827000000000002</v>
      </c>
      <c r="E83">
        <f>GT_NG!Q83</f>
        <v>8.856488142819078</v>
      </c>
      <c r="F83">
        <f>GT_Spot!Q83</f>
        <v>0</v>
      </c>
      <c r="G83">
        <f>PPCL_NG!Q83</f>
        <v>21.9</v>
      </c>
      <c r="H83">
        <f>PPCL_Spot!Q83</f>
        <v>0</v>
      </c>
      <c r="I83">
        <f>Bawana_NG!Q83</f>
        <v>45.000000000000007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4.9052359999999995</v>
      </c>
      <c r="O83">
        <f>BYPL_ISGS_exbus!BB83</f>
        <v>592.65249465962665</v>
      </c>
      <c r="P83" s="77">
        <v>64.569999999999979</v>
      </c>
      <c r="Q83" s="77">
        <v>14.6</v>
      </c>
      <c r="R83" s="80">
        <v>0</v>
      </c>
      <c r="S83" s="80">
        <v>0</v>
      </c>
      <c r="T83" s="78">
        <f>SUMPRODUCT(LTA!F83:AJ83,LTA!F$101:AJ$101,LTA!F$104:AJ$104)</f>
        <v>52.39</v>
      </c>
      <c r="U83" s="78">
        <f>SUMPRODUCT(LTA!F83:AJ83,LTA!F$102:AJ$102,LTA!F$104:AJ$104)</f>
        <v>117.56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-50</v>
      </c>
      <c r="AA83" s="117">
        <f>STOA!I83</f>
        <v>0.4</v>
      </c>
      <c r="AB83" s="117">
        <f>-STOA!O83</f>
        <v>-197.18</v>
      </c>
      <c r="AC83">
        <f t="shared" si="3"/>
        <v>10.652676446397761</v>
      </c>
      <c r="AD83">
        <f t="shared" si="4"/>
        <v>703.32424235604788</v>
      </c>
      <c r="AE83">
        <f>'IDT-1'!C83</f>
        <v>-8.4670000000000005</v>
      </c>
      <c r="AF83" s="26"/>
      <c r="AG83">
        <f t="shared" si="5"/>
        <v>694.85724235604789</v>
      </c>
      <c r="AI83" s="75">
        <f>PXIL!I83</f>
        <v>0</v>
      </c>
      <c r="AJ83" s="75">
        <f>PXIL!O83</f>
        <v>0</v>
      </c>
      <c r="AK83" s="75">
        <f>RTM_IEX!I83</f>
        <v>33.54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4.7827000000000002</v>
      </c>
      <c r="E84">
        <f>GT_NG!Q84</f>
        <v>8.856488142819078</v>
      </c>
      <c r="F84">
        <f>GT_Spot!Q84</f>
        <v>0</v>
      </c>
      <c r="G84">
        <f>PPCL_NG!Q84</f>
        <v>21.9</v>
      </c>
      <c r="H84">
        <f>PPCL_Spot!Q84</f>
        <v>0</v>
      </c>
      <c r="I84">
        <f>Bawana_NG!Q84</f>
        <v>44.999999999999993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4.9281799999999993</v>
      </c>
      <c r="O84">
        <f>BYPL_ISGS_exbus!BB84</f>
        <v>600.12811306378762</v>
      </c>
      <c r="P84" s="77">
        <v>64.569999999999979</v>
      </c>
      <c r="Q84" s="77">
        <v>14.6</v>
      </c>
      <c r="R84" s="80">
        <v>0</v>
      </c>
      <c r="S84" s="80">
        <v>0</v>
      </c>
      <c r="T84" s="78">
        <f>SUMPRODUCT(LTA!F84:AJ84,LTA!F$101:AJ$101,LTA!F$104:AJ$104)</f>
        <v>53.81</v>
      </c>
      <c r="U84" s="78">
        <f>SUMPRODUCT(LTA!F84:AJ84,LTA!F$102:AJ$102,LTA!F$104:AJ$104)</f>
        <v>118.02000000000001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-36</v>
      </c>
      <c r="AA84" s="117">
        <f>STOA!I84</f>
        <v>0.4</v>
      </c>
      <c r="AB84" s="117">
        <f>-STOA!O84</f>
        <v>-197.18</v>
      </c>
      <c r="AC84">
        <f t="shared" si="3"/>
        <v>10.408514010243643</v>
      </c>
      <c r="AD84">
        <f t="shared" si="4"/>
        <v>703.94696719636295</v>
      </c>
      <c r="AE84">
        <f>'IDT-1'!C84</f>
        <v>-14.394</v>
      </c>
      <c r="AF84" s="26"/>
      <c r="AG84">
        <f t="shared" si="5"/>
        <v>689.55296719636294</v>
      </c>
      <c r="AI84" s="75">
        <f>PXIL!I84</f>
        <v>0</v>
      </c>
      <c r="AJ84" s="75">
        <f>PXIL!O84</f>
        <v>0</v>
      </c>
      <c r="AK84" s="75">
        <f>RTM_IEX!I84</f>
        <v>10.54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4.7827000000000002</v>
      </c>
      <c r="E85">
        <f>GT_NG!Q85</f>
        <v>8.856488142819078</v>
      </c>
      <c r="F85">
        <f>GT_Spot!Q85</f>
        <v>0</v>
      </c>
      <c r="G85">
        <f>PPCL_NG!Q85</f>
        <v>21.9</v>
      </c>
      <c r="H85">
        <f>PPCL_Spot!Q85</f>
        <v>0</v>
      </c>
      <c r="I85">
        <f>Bawana_NG!Q85</f>
        <v>44.999999999999993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4.8230199999999988</v>
      </c>
      <c r="O85">
        <f>BYPL_ISGS_exbus!BB85</f>
        <v>495.36776512899007</v>
      </c>
      <c r="P85" s="77">
        <v>64.569999999999979</v>
      </c>
      <c r="Q85" s="77">
        <v>14.6</v>
      </c>
      <c r="R85" s="80">
        <v>0</v>
      </c>
      <c r="S85" s="80">
        <v>0</v>
      </c>
      <c r="T85" s="78">
        <f>SUMPRODUCT(LTA!F85:AJ85,LTA!F$101:AJ$101,LTA!F$104:AJ$104)</f>
        <v>53.37</v>
      </c>
      <c r="U85" s="78">
        <f>SUMPRODUCT(LTA!F85:AJ85,LTA!F$102:AJ$102,LTA!F$104:AJ$104)</f>
        <v>118.30000000000001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-51</v>
      </c>
      <c r="AA85" s="117">
        <f>STOA!I85</f>
        <v>0.4</v>
      </c>
      <c r="AB85" s="117">
        <f>-STOA!O85</f>
        <v>-197.18</v>
      </c>
      <c r="AC85">
        <f t="shared" si="3"/>
        <v>10.401629453250356</v>
      </c>
      <c r="AD85">
        <f t="shared" si="4"/>
        <v>673.03834381855881</v>
      </c>
      <c r="AE85">
        <f>'IDT-1'!C85</f>
        <v>-10.161</v>
      </c>
      <c r="AF85" s="26"/>
      <c r="AG85">
        <f t="shared" si="5"/>
        <v>662.87734381855887</v>
      </c>
      <c r="AI85" s="75">
        <f>PXIL!I85</f>
        <v>0</v>
      </c>
      <c r="AJ85" s="75">
        <f>PXIL!O85</f>
        <v>0</v>
      </c>
      <c r="AK85" s="75">
        <f>RTM_IEX!I85</f>
        <v>99.65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4.7827000000000002</v>
      </c>
      <c r="E86">
        <f>GT_NG!Q86</f>
        <v>8.856488142819078</v>
      </c>
      <c r="F86">
        <f>GT_Spot!Q86</f>
        <v>0</v>
      </c>
      <c r="G86">
        <f>PPCL_NG!Q86</f>
        <v>21.9</v>
      </c>
      <c r="H86">
        <f>PPCL_Spot!Q86</f>
        <v>0</v>
      </c>
      <c r="I86">
        <f>Bawana_NG!Q86</f>
        <v>44.999999999999993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4.6939599999999988</v>
      </c>
      <c r="O86">
        <f>BYPL_ISGS_exbus!BB86</f>
        <v>494.58652031842684</v>
      </c>
      <c r="P86" s="77">
        <v>64.569999999999979</v>
      </c>
      <c r="Q86" s="77">
        <v>14.6</v>
      </c>
      <c r="R86" s="80">
        <v>0</v>
      </c>
      <c r="S86" s="80">
        <v>0</v>
      </c>
      <c r="T86" s="78">
        <f>SUMPRODUCT(LTA!F86:AJ86,LTA!F$101:AJ$101,LTA!F$104:AJ$104)</f>
        <v>53.12</v>
      </c>
      <c r="U86" s="78">
        <f>SUMPRODUCT(LTA!F86:AJ86,LTA!F$102:AJ$102,LTA!F$104:AJ$104)</f>
        <v>118.47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-56</v>
      </c>
      <c r="AA86" s="117">
        <f>STOA!I86</f>
        <v>0.4</v>
      </c>
      <c r="AB86" s="117">
        <f>-STOA!O86</f>
        <v>-197.18</v>
      </c>
      <c r="AC86">
        <f t="shared" si="3"/>
        <v>10.353001408528376</v>
      </c>
      <c r="AD86">
        <f t="shared" si="4"/>
        <v>657.51666705271737</v>
      </c>
      <c r="AE86">
        <f>'IDT-1'!C86</f>
        <v>-8.4670000000000005</v>
      </c>
      <c r="AF86" s="26"/>
      <c r="AG86">
        <f t="shared" si="5"/>
        <v>649.04966705271738</v>
      </c>
      <c r="AI86" s="75">
        <f>PXIL!I86</f>
        <v>0</v>
      </c>
      <c r="AJ86" s="75">
        <f>PXIL!O86</f>
        <v>0</v>
      </c>
      <c r="AK86" s="75">
        <f>RTM_IEX!I86</f>
        <v>90.07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4.7827000000000002</v>
      </c>
      <c r="E87">
        <f>GT_NG!Q87</f>
        <v>8.856488142819078</v>
      </c>
      <c r="F87">
        <f>GT_Spot!Q87</f>
        <v>0</v>
      </c>
      <c r="G87">
        <f>PPCL_NG!Q87</f>
        <v>50</v>
      </c>
      <c r="H87">
        <f>PPCL_Spot!Q87</f>
        <v>0</v>
      </c>
      <c r="I87">
        <f>Bawana_NG!Q87</f>
        <v>44.999999999999993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4.9234</v>
      </c>
      <c r="O87">
        <f>BYPL_ISGS_exbus!BB87</f>
        <v>493.78043658642679</v>
      </c>
      <c r="P87" s="77">
        <v>64.569999999999979</v>
      </c>
      <c r="Q87" s="77">
        <v>14.6</v>
      </c>
      <c r="R87" s="80">
        <v>0</v>
      </c>
      <c r="S87" s="80">
        <v>0</v>
      </c>
      <c r="T87" s="78">
        <f>SUMPRODUCT(LTA!F87:AJ87,LTA!F$101:AJ$101,LTA!F$104:AJ$104)</f>
        <v>53.08</v>
      </c>
      <c r="U87" s="78">
        <f>SUMPRODUCT(LTA!F87:AJ87,LTA!F$102:AJ$102,LTA!F$104:AJ$104)</f>
        <v>120.43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-56</v>
      </c>
      <c r="AA87" s="117">
        <f>STOA!I87</f>
        <v>0.34</v>
      </c>
      <c r="AB87" s="117">
        <f>-STOA!O87</f>
        <v>-197.18</v>
      </c>
      <c r="AC87">
        <f t="shared" si="3"/>
        <v>10.586318943686775</v>
      </c>
      <c r="AD87">
        <f t="shared" si="4"/>
        <v>683.7967057855592</v>
      </c>
      <c r="AE87">
        <f>'IDT-1'!C87</f>
        <v>-21.591999999999999</v>
      </c>
      <c r="AF87" s="26"/>
      <c r="AG87">
        <f t="shared" si="5"/>
        <v>662.20470578555921</v>
      </c>
      <c r="AI87" s="75">
        <f>PXIL!I87</f>
        <v>0</v>
      </c>
      <c r="AJ87" s="75">
        <f>PXIL!O87</f>
        <v>0</v>
      </c>
      <c r="AK87" s="75">
        <f>RTM_IEX!I87</f>
        <v>87.2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4.7827000000000002</v>
      </c>
      <c r="E88">
        <f>GT_NG!Q88</f>
        <v>8.856488142819078</v>
      </c>
      <c r="F88">
        <f>GT_Spot!Q88</f>
        <v>0</v>
      </c>
      <c r="G88">
        <f>PPCL_NG!Q88</f>
        <v>50</v>
      </c>
      <c r="H88">
        <f>PPCL_Spot!Q88</f>
        <v>0</v>
      </c>
      <c r="I88">
        <f>Bawana_NG!Q88</f>
        <v>44.999999999999993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4.9692879999999997</v>
      </c>
      <c r="O88">
        <f>BYPL_ISGS_exbus!BB88</f>
        <v>493.78043658642679</v>
      </c>
      <c r="P88" s="77">
        <v>64.569999999999979</v>
      </c>
      <c r="Q88" s="77">
        <v>14.6</v>
      </c>
      <c r="R88" s="80">
        <v>0</v>
      </c>
      <c r="S88" s="80">
        <v>0</v>
      </c>
      <c r="T88" s="78">
        <f>SUMPRODUCT(LTA!F88:AJ88,LTA!F$101:AJ$101,LTA!F$104:AJ$104)</f>
        <v>52.44</v>
      </c>
      <c r="U88" s="78">
        <f>SUMPRODUCT(LTA!F88:AJ88,LTA!F$102:AJ$102,LTA!F$104:AJ$104)</f>
        <v>120.61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-56</v>
      </c>
      <c r="AA88" s="117">
        <f>STOA!I88</f>
        <v>0.34</v>
      </c>
      <c r="AB88" s="117">
        <f>-STOA!O88</f>
        <v>-197.18</v>
      </c>
      <c r="AC88">
        <f t="shared" si="3"/>
        <v>10.624826758086774</v>
      </c>
      <c r="AD88">
        <f t="shared" si="4"/>
        <v>688.13408597115904</v>
      </c>
      <c r="AE88">
        <f>'IDT-1'!C88</f>
        <v>-36</v>
      </c>
      <c r="AF88" s="26"/>
      <c r="AG88">
        <f t="shared" si="5"/>
        <v>652.13408597115904</v>
      </c>
      <c r="AI88" s="75">
        <f>PXIL!I88</f>
        <v>0</v>
      </c>
      <c r="AJ88" s="75">
        <f>PXIL!O88</f>
        <v>0</v>
      </c>
      <c r="AK88" s="75">
        <f>RTM_IEX!I88</f>
        <v>91.99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4.7827000000000002</v>
      </c>
      <c r="E89">
        <f>GT_NG!Q89</f>
        <v>8.856488142819078</v>
      </c>
      <c r="F89">
        <f>GT_Spot!Q89</f>
        <v>0</v>
      </c>
      <c r="G89">
        <f>PPCL_NG!Q89</f>
        <v>21.9</v>
      </c>
      <c r="H89">
        <f>PPCL_Spot!Q89</f>
        <v>0</v>
      </c>
      <c r="I89">
        <f>Bawana_NG!Q89</f>
        <v>44.999999999999993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5.162399999999999</v>
      </c>
      <c r="O89">
        <f>BYPL_ISGS_exbus!BB89</f>
        <v>492.45307551242684</v>
      </c>
      <c r="P89" s="77">
        <v>64.569999999999979</v>
      </c>
      <c r="Q89" s="77">
        <v>14.6</v>
      </c>
      <c r="R89" s="80">
        <v>0</v>
      </c>
      <c r="S89" s="80">
        <v>0</v>
      </c>
      <c r="T89" s="78">
        <f>SUMPRODUCT(LTA!F89:AJ89,LTA!F$101:AJ$101,LTA!F$104:AJ$104)</f>
        <v>53.9</v>
      </c>
      <c r="U89" s="78">
        <f>SUMPRODUCT(LTA!F89:AJ89,LTA!F$102:AJ$102,LTA!F$104:AJ$104)</f>
        <v>120.77000000000001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-86</v>
      </c>
      <c r="AA89" s="117">
        <f>STOA!I89</f>
        <v>0.34</v>
      </c>
      <c r="AB89" s="117">
        <f>-STOA!O89</f>
        <v>-197.18</v>
      </c>
      <c r="AC89">
        <f t="shared" si="3"/>
        <v>10.799965191901435</v>
      </c>
      <c r="AD89">
        <f t="shared" si="4"/>
        <v>647.59469846334446</v>
      </c>
      <c r="AE89">
        <f>'IDT-1'!C89</f>
        <v>-13</v>
      </c>
      <c r="AF89" s="26"/>
      <c r="AG89">
        <f t="shared" si="5"/>
        <v>634.59469846334446</v>
      </c>
      <c r="AI89" s="75">
        <f>PXIL!I89</f>
        <v>0</v>
      </c>
      <c r="AJ89" s="75">
        <f>PXIL!O89</f>
        <v>0</v>
      </c>
      <c r="AK89" s="75">
        <f>RTM_IEX!I89</f>
        <v>109.24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4.7827000000000002</v>
      </c>
      <c r="E90">
        <f>GT_NG!Q90</f>
        <v>8.856488142819078</v>
      </c>
      <c r="F90">
        <f>GT_Spot!Q90</f>
        <v>0</v>
      </c>
      <c r="G90">
        <f>PPCL_NG!Q90</f>
        <v>21.9</v>
      </c>
      <c r="H90">
        <f>PPCL_Spot!Q90</f>
        <v>0</v>
      </c>
      <c r="I90">
        <f>Bawana_NG!Q90</f>
        <v>44.999999999999993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5.103127999999999</v>
      </c>
      <c r="O90">
        <f>BYPL_ISGS_exbus!BB90</f>
        <v>492.18535443242683</v>
      </c>
      <c r="P90" s="77">
        <v>64.569999999999979</v>
      </c>
      <c r="Q90" s="77">
        <v>14.6</v>
      </c>
      <c r="R90" s="80">
        <v>0</v>
      </c>
      <c r="S90" s="80">
        <v>0</v>
      </c>
      <c r="T90" s="78">
        <f>SUMPRODUCT(LTA!F90:AJ90,LTA!F$101:AJ$101,LTA!F$104:AJ$104)</f>
        <v>53.69</v>
      </c>
      <c r="U90" s="78">
        <f>SUMPRODUCT(LTA!F90:AJ90,LTA!F$102:AJ$102,LTA!F$104:AJ$104)</f>
        <v>120.91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-81.89</v>
      </c>
      <c r="AA90" s="117">
        <f>STOA!I90</f>
        <v>0.34</v>
      </c>
      <c r="AB90" s="117">
        <f>-STOA!O90</f>
        <v>-197.18</v>
      </c>
      <c r="AC90">
        <f t="shared" si="3"/>
        <v>10.540598548681212</v>
      </c>
      <c r="AD90">
        <f t="shared" si="4"/>
        <v>626.63707202656462</v>
      </c>
      <c r="AE90">
        <f>'IDT-1'!C90</f>
        <v>0</v>
      </c>
      <c r="AF90" s="26"/>
      <c r="AG90">
        <f t="shared" si="5"/>
        <v>626.63707202656462</v>
      </c>
      <c r="AI90" s="75">
        <f>PXIL!I90</f>
        <v>0</v>
      </c>
      <c r="AJ90" s="75">
        <f>PXIL!O90</f>
        <v>0</v>
      </c>
      <c r="AK90" s="75">
        <f>RTM_IEX!I90</f>
        <v>84.31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4.7827000000000002</v>
      </c>
      <c r="E91">
        <f>GT_NG!Q91</f>
        <v>8.8560602128211787</v>
      </c>
      <c r="F91">
        <f>GT_Spot!Q91</f>
        <v>0</v>
      </c>
      <c r="G91">
        <f>PPCL_NG!Q91</f>
        <v>21.9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4.5065839999999993</v>
      </c>
      <c r="O91">
        <f>BYPL_ISGS_exbus!BB91</f>
        <v>492.18614931547398</v>
      </c>
      <c r="P91" s="77">
        <v>64.569999999999979</v>
      </c>
      <c r="Q91" s="77">
        <v>14.6</v>
      </c>
      <c r="R91" s="80">
        <v>0</v>
      </c>
      <c r="S91" s="80">
        <v>0</v>
      </c>
      <c r="T91" s="78">
        <f>SUMPRODUCT(LTA!F91:AJ91,LTA!F$101:AJ$101,LTA!F$104:AJ$104)</f>
        <v>53.1</v>
      </c>
      <c r="U91" s="78">
        <f>SUMPRODUCT(LTA!F91:AJ91,LTA!F$102:AJ$102,LTA!F$104:AJ$104)</f>
        <v>121.16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-40</v>
      </c>
      <c r="AA91" s="117">
        <f>STOA!I91</f>
        <v>0.34</v>
      </c>
      <c r="AB91" s="117">
        <f>-STOA!O91</f>
        <v>-197.18</v>
      </c>
      <c r="AC91">
        <f t="shared" si="3"/>
        <v>9.6861552196988878</v>
      </c>
      <c r="AD91">
        <f t="shared" si="4"/>
        <v>614.54758727855142</v>
      </c>
      <c r="AE91">
        <f>'IDT-1'!C91</f>
        <v>0</v>
      </c>
      <c r="AF91" s="26"/>
      <c r="AG91">
        <f t="shared" si="5"/>
        <v>614.54758727855142</v>
      </c>
      <c r="AI91" s="75">
        <f>PXIL!I91</f>
        <v>0</v>
      </c>
      <c r="AJ91" s="75">
        <f>PXIL!O91</f>
        <v>0</v>
      </c>
      <c r="AK91" s="75">
        <f>RTM_IEX!I91</f>
        <v>26.83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4.7827000000000002</v>
      </c>
      <c r="E92">
        <f>GT_NG!Q92</f>
        <v>8.8560602128211787</v>
      </c>
      <c r="F92">
        <f>GT_Spot!Q92</f>
        <v>0</v>
      </c>
      <c r="G92">
        <f>PPCL_NG!Q92</f>
        <v>21.9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4.3545799999999995</v>
      </c>
      <c r="O92">
        <f>BYPL_ISGS_exbus!BB92</f>
        <v>492.34064949579579</v>
      </c>
      <c r="P92" s="77">
        <v>64.569999999999979</v>
      </c>
      <c r="Q92" s="77">
        <v>14.6</v>
      </c>
      <c r="R92" s="80">
        <v>0</v>
      </c>
      <c r="S92" s="80">
        <v>0</v>
      </c>
      <c r="T92" s="78">
        <f>SUMPRODUCT(LTA!F92:AJ92,LTA!F$101:AJ$101,LTA!F$104:AJ$104)</f>
        <v>52.49</v>
      </c>
      <c r="U92" s="78">
        <f>SUMPRODUCT(LTA!F92:AJ92,LTA!F$102:AJ$102,LTA!F$104:AJ$104)</f>
        <v>121.43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-53</v>
      </c>
      <c r="AA92" s="117">
        <f>STOA!I92</f>
        <v>0.34</v>
      </c>
      <c r="AB92" s="117">
        <f>-STOA!O92</f>
        <v>-197.18</v>
      </c>
      <c r="AC92">
        <f t="shared" si="3"/>
        <v>9.7311048438742596</v>
      </c>
      <c r="AD92">
        <f t="shared" si="4"/>
        <v>593.49513383469775</v>
      </c>
      <c r="AE92">
        <f>'IDT-1'!C92</f>
        <v>0</v>
      </c>
      <c r="AF92" s="26"/>
      <c r="AG92">
        <f t="shared" si="5"/>
        <v>593.49513383469775</v>
      </c>
      <c r="AI92" s="75">
        <f>PXIL!I92</f>
        <v>0</v>
      </c>
      <c r="AJ92" s="75">
        <f>PXIL!O92</f>
        <v>0</v>
      </c>
      <c r="AK92" s="75">
        <f>RTM_IEX!I92</f>
        <v>19.16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4.7827000000000002</v>
      </c>
      <c r="E93">
        <f>GT_NG!Q93</f>
        <v>8.8560602128211787</v>
      </c>
      <c r="F93">
        <f>GT_Spot!Q93</f>
        <v>0</v>
      </c>
      <c r="G93">
        <f>PPCL_NG!Q93</f>
        <v>21.9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4.4004679999999992</v>
      </c>
      <c r="O93">
        <f>BYPL_ISGS_exbus!BB93</f>
        <v>491.80343795556956</v>
      </c>
      <c r="P93" s="77">
        <v>64.569999999999979</v>
      </c>
      <c r="Q93" s="77">
        <v>14.6</v>
      </c>
      <c r="R93" s="80">
        <v>0</v>
      </c>
      <c r="S93" s="80">
        <v>0</v>
      </c>
      <c r="T93" s="78">
        <f>SUMPRODUCT(LTA!F93:AJ93,LTA!F$101:AJ$101,LTA!F$104:AJ$104)</f>
        <v>52.32</v>
      </c>
      <c r="U93" s="78">
        <f>SUMPRODUCT(LTA!F93:AJ93,LTA!F$102:AJ$102,LTA!F$104:AJ$104)</f>
        <v>121.68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-68</v>
      </c>
      <c r="AA93" s="117">
        <f>STOA!I93</f>
        <v>0.34</v>
      </c>
      <c r="AB93" s="117">
        <f>-STOA!O93</f>
        <v>-197.18</v>
      </c>
      <c r="AC93">
        <f t="shared" si="3"/>
        <v>9.8016971095531993</v>
      </c>
      <c r="AD93">
        <f t="shared" si="4"/>
        <v>571.3132180287929</v>
      </c>
      <c r="AE93">
        <f>'IDT-1'!C93</f>
        <v>0</v>
      </c>
      <c r="AF93" s="26"/>
      <c r="AG93">
        <f t="shared" si="5"/>
        <v>571.3132180287929</v>
      </c>
      <c r="AI93" s="75">
        <f>PXIL!I93</f>
        <v>0</v>
      </c>
      <c r="AJ93" s="75">
        <f>PXIL!O93</f>
        <v>0</v>
      </c>
      <c r="AK93" s="75">
        <f>RTM_IEX!I93</f>
        <v>12.46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4.7827000000000002</v>
      </c>
      <c r="E94">
        <f>GT_NG!Q94</f>
        <v>8.8560602128211787</v>
      </c>
      <c r="F94">
        <f>GT_Spot!Q94</f>
        <v>0</v>
      </c>
      <c r="G94">
        <f>PPCL_NG!Q94</f>
        <v>21.9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4.6939599999999988</v>
      </c>
      <c r="O94">
        <f>BYPL_ISGS_exbus!BB94</f>
        <v>493.99251784168843</v>
      </c>
      <c r="P94" s="77">
        <v>64.569999999999979</v>
      </c>
      <c r="Q94" s="77">
        <v>14.6</v>
      </c>
      <c r="R94" s="80">
        <v>0</v>
      </c>
      <c r="S94" s="80">
        <v>0</v>
      </c>
      <c r="T94" s="78">
        <f>SUMPRODUCT(LTA!F94:AJ94,LTA!F$101:AJ$101,LTA!F$104:AJ$104)</f>
        <v>43.88</v>
      </c>
      <c r="U94" s="78">
        <f>SUMPRODUCT(LTA!F94:AJ94,LTA!F$102:AJ$102,LTA!F$104:AJ$104)</f>
        <v>118.68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-88</v>
      </c>
      <c r="AA94" s="117">
        <f>STOA!I94</f>
        <v>0.34</v>
      </c>
      <c r="AB94" s="117">
        <f>-STOA!O94</f>
        <v>-197.18</v>
      </c>
      <c r="AC94">
        <f t="shared" si="3"/>
        <v>9.8666422925949497</v>
      </c>
      <c r="AD94">
        <f t="shared" si="4"/>
        <v>538.45084473186967</v>
      </c>
      <c r="AE94">
        <f>'IDT-1'!C94</f>
        <v>0</v>
      </c>
      <c r="AF94" s="26"/>
      <c r="AG94">
        <f t="shared" si="5"/>
        <v>538.45084473186967</v>
      </c>
      <c r="AI94" s="75">
        <f>PXIL!I94</f>
        <v>0</v>
      </c>
      <c r="AJ94" s="75">
        <f>PXIL!O94</f>
        <v>0</v>
      </c>
      <c r="AK94" s="75">
        <f>RTM_IEX!I94</f>
        <v>8.6199999999999992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4.7827000000000002</v>
      </c>
      <c r="E95">
        <f>GT_NG!Q95</f>
        <v>8.8560602128211787</v>
      </c>
      <c r="F95">
        <f>GT_Spot!Q95</f>
        <v>0</v>
      </c>
      <c r="G95">
        <f>PPCL_NG!Q95</f>
        <v>21.9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4.6624119999999989</v>
      </c>
      <c r="O95">
        <f>BYPL_ISGS_exbus!BB95</f>
        <v>490.27101150325745</v>
      </c>
      <c r="P95" s="77">
        <v>64.569999999999979</v>
      </c>
      <c r="Q95" s="77">
        <v>14.6</v>
      </c>
      <c r="R95" s="80">
        <v>0</v>
      </c>
      <c r="S95" s="80">
        <v>0</v>
      </c>
      <c r="T95" s="78">
        <f>SUMPRODUCT(LTA!F95:AJ95,LTA!F$101:AJ$101,LTA!F$104:AJ$104)</f>
        <v>43.51</v>
      </c>
      <c r="U95" s="78">
        <f>SUMPRODUCT(LTA!F95:AJ95,LTA!F$102:AJ$102,LTA!F$104:AJ$104)</f>
        <v>118.24000000000001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-113</v>
      </c>
      <c r="AA95" s="117">
        <f>STOA!I95</f>
        <v>0.34</v>
      </c>
      <c r="AB95" s="117">
        <f>-STOA!O95</f>
        <v>-197.18</v>
      </c>
      <c r="AC95">
        <f t="shared" si="3"/>
        <v>10.115936602471642</v>
      </c>
      <c r="AD95">
        <f t="shared" si="4"/>
        <v>516.30849608356209</v>
      </c>
      <c r="AE95">
        <f>'IDT-1'!C95</f>
        <v>0</v>
      </c>
      <c r="AF95" s="26"/>
      <c r="AG95">
        <f t="shared" si="5"/>
        <v>516.30849608356209</v>
      </c>
      <c r="AI95" s="75">
        <f>PXIL!I95</f>
        <v>0</v>
      </c>
      <c r="AJ95" s="75">
        <f>PXIL!O95</f>
        <v>0</v>
      </c>
      <c r="AK95" s="75">
        <f>RTM_IEX!I95</f>
        <v>16.29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4.7827000000000002</v>
      </c>
      <c r="E96">
        <f>GT_NG!Q96</f>
        <v>8.8560602128211787</v>
      </c>
      <c r="F96">
        <f>GT_Spot!Q96</f>
        <v>0</v>
      </c>
      <c r="G96">
        <f>PPCL_NG!Q96</f>
        <v>21.9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4.6805759999999994</v>
      </c>
      <c r="O96">
        <f>BYPL_ISGS_exbus!BB96</f>
        <v>488.97821771836561</v>
      </c>
      <c r="P96" s="77">
        <v>64.569999999999979</v>
      </c>
      <c r="Q96" s="77">
        <v>14.6</v>
      </c>
      <c r="R96" s="80">
        <v>0</v>
      </c>
      <c r="S96" s="80">
        <v>0</v>
      </c>
      <c r="T96" s="78">
        <f>SUMPRODUCT(LTA!F96:AJ96,LTA!F$101:AJ$101,LTA!F$104:AJ$104)</f>
        <v>43.37</v>
      </c>
      <c r="U96" s="78">
        <f>SUMPRODUCT(LTA!F96:AJ96,LTA!F$102:AJ$102,LTA!F$104:AJ$104)</f>
        <v>118.09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-138</v>
      </c>
      <c r="AA96" s="117">
        <f>STOA!I96</f>
        <v>0.34</v>
      </c>
      <c r="AB96" s="117">
        <f>-STOA!O96</f>
        <v>-197.18</v>
      </c>
      <c r="AC96">
        <f t="shared" si="3"/>
        <v>10.340929048419476</v>
      </c>
      <c r="AD96">
        <f t="shared" si="4"/>
        <v>491.42887385272246</v>
      </c>
      <c r="AE96">
        <f>'IDT-1'!C96</f>
        <v>0</v>
      </c>
      <c r="AF96" s="26"/>
      <c r="AG96">
        <f t="shared" si="5"/>
        <v>491.42887385272246</v>
      </c>
      <c r="AI96" s="75">
        <f>PXIL!I96</f>
        <v>0</v>
      </c>
      <c r="AJ96" s="75">
        <f>PXIL!O96</f>
        <v>0</v>
      </c>
      <c r="AK96" s="75">
        <f>RTM_IEX!I96</f>
        <v>18.2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4.7827000000000002</v>
      </c>
      <c r="E97">
        <f>GT_NG!Q97</f>
        <v>8.8560602128211787</v>
      </c>
      <c r="F97">
        <f>GT_Spot!Q97</f>
        <v>0</v>
      </c>
      <c r="G97">
        <f>PPCL_NG!Q97</f>
        <v>21.9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4.7675719999999986</v>
      </c>
      <c r="O97">
        <f>BYPL_ISGS_exbus!BB97</f>
        <v>484.88324984773652</v>
      </c>
      <c r="P97" s="77">
        <v>64.569999999999979</v>
      </c>
      <c r="Q97" s="77">
        <v>14.6</v>
      </c>
      <c r="R97" s="80">
        <v>0</v>
      </c>
      <c r="S97" s="80">
        <v>0</v>
      </c>
      <c r="T97" s="78">
        <f>SUMPRODUCT(LTA!F97:AJ97,LTA!F$101:AJ$101,LTA!F$104:AJ$104)</f>
        <v>39.880000000000003</v>
      </c>
      <c r="U97" s="78">
        <f>SUMPRODUCT(LTA!F97:AJ97,LTA!F$102:AJ$102,LTA!F$104:AJ$104)</f>
        <v>117.92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-146</v>
      </c>
      <c r="AA97" s="117">
        <f>STOA!I97</f>
        <v>0.34</v>
      </c>
      <c r="AB97" s="117">
        <f>-STOA!O97</f>
        <v>-197.18</v>
      </c>
      <c r="AC97">
        <f t="shared" si="3"/>
        <v>10.293963916135501</v>
      </c>
      <c r="AD97">
        <f t="shared" si="4"/>
        <v>470.06786711437718</v>
      </c>
      <c r="AE97">
        <f>'IDT-1'!C97</f>
        <v>0</v>
      </c>
      <c r="AF97" s="26"/>
      <c r="AG97">
        <f t="shared" si="5"/>
        <v>470.06786711437718</v>
      </c>
      <c r="AI97" s="75">
        <f>PXIL!I97</f>
        <v>0</v>
      </c>
      <c r="AJ97" s="75">
        <f>PXIL!O97</f>
        <v>0</v>
      </c>
      <c r="AK97" s="75">
        <f>RTM_IEX!I97</f>
        <v>12.46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4.7827000000000002</v>
      </c>
      <c r="E98">
        <f>GT_NG!Q98</f>
        <v>8.8560602128211787</v>
      </c>
      <c r="F98">
        <f>GT_Spot!Q98</f>
        <v>0</v>
      </c>
      <c r="G98">
        <f>PPCL_NG!Q98</f>
        <v>21.9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4.5983599999999987</v>
      </c>
      <c r="O98">
        <f>BYPL_ISGS_exbus!BB98</f>
        <v>484.25975182784089</v>
      </c>
      <c r="P98" s="77">
        <v>64.569999999999979</v>
      </c>
      <c r="Q98" s="77">
        <v>14.6</v>
      </c>
      <c r="R98" s="80">
        <v>0</v>
      </c>
      <c r="S98" s="80">
        <v>0</v>
      </c>
      <c r="T98" s="78">
        <f>SUMPRODUCT(LTA!F98:AJ98,LTA!F$101:AJ$101,LTA!F$104:AJ$104)</f>
        <v>39.659999999999997</v>
      </c>
      <c r="U98" s="78">
        <f>SUMPRODUCT(LTA!F98:AJ98,LTA!F$102:AJ$102,LTA!F$104:AJ$104)</f>
        <v>117.75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-150</v>
      </c>
      <c r="AA98" s="117">
        <f>STOA!I98</f>
        <v>0.34</v>
      </c>
      <c r="AB98" s="117">
        <f>-STOA!O98</f>
        <v>-197.18</v>
      </c>
      <c r="AC98">
        <f t="shared" si="3"/>
        <v>10.209420578049201</v>
      </c>
      <c r="AD98">
        <f t="shared" si="4"/>
        <v>452.50970043256791</v>
      </c>
      <c r="AE98">
        <f>'IDT-1'!C98</f>
        <v>0</v>
      </c>
      <c r="AF98" s="26"/>
      <c r="AG98">
        <f t="shared" si="5"/>
        <v>452.50970043256791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0.11478479999999981</v>
      </c>
      <c r="E99">
        <f t="shared" si="6"/>
        <v>0.24064807767894775</v>
      </c>
      <c r="F99">
        <f t="shared" si="6"/>
        <v>0</v>
      </c>
      <c r="G99">
        <f t="shared" si="6"/>
        <v>0.59307129341377274</v>
      </c>
      <c r="H99">
        <f t="shared" si="6"/>
        <v>0</v>
      </c>
      <c r="I99">
        <f t="shared" si="6"/>
        <v>1.1165092640358292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0.10949235299999995</v>
      </c>
      <c r="O99">
        <f t="shared" si="6"/>
        <v>13.464216580311108</v>
      </c>
      <c r="P99" s="77">
        <f t="shared" si="6"/>
        <v>1.4486806858821895</v>
      </c>
      <c r="Q99" s="77">
        <f t="shared" si="6"/>
        <v>0.35444999999999965</v>
      </c>
      <c r="R99" s="80">
        <f t="shared" si="6"/>
        <v>0.1654250000000001</v>
      </c>
      <c r="S99" s="80">
        <f t="shared" si="6"/>
        <v>0</v>
      </c>
      <c r="T99" s="78">
        <f t="shared" si="6"/>
        <v>1.4910500000000004</v>
      </c>
      <c r="U99" s="78">
        <f t="shared" si="6"/>
        <v>2.7762950000000006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4.1922500000000001E-2</v>
      </c>
      <c r="Z99" s="75">
        <f t="shared" si="6"/>
        <v>-1.9309725</v>
      </c>
      <c r="AA99" s="117">
        <f t="shared" si="6"/>
        <v>0.69755500000000104</v>
      </c>
      <c r="AB99" s="117">
        <f t="shared" si="6"/>
        <v>-5.6837999999999989</v>
      </c>
      <c r="AC99">
        <f t="shared" si="6"/>
        <v>0.27437475685220503</v>
      </c>
      <c r="AD99">
        <f t="shared" si="6"/>
        <v>15.400008297469649</v>
      </c>
      <c r="AE99">
        <f t="shared" si="6"/>
        <v>-5.9494750000000013E-2</v>
      </c>
      <c r="AG99">
        <f t="shared" si="6"/>
        <v>15.340513547469648</v>
      </c>
      <c r="AI99">
        <f t="shared" si="6"/>
        <v>0</v>
      </c>
      <c r="AJ99">
        <f t="shared" si="6"/>
        <v>0</v>
      </c>
      <c r="AK99">
        <f t="shared" si="6"/>
        <v>0.77830499999999969</v>
      </c>
      <c r="AL99">
        <f t="shared" si="6"/>
        <v>-0.10324999999999999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87" activePane="bottomRight" state="frozen"/>
      <selection activeCell="M3" sqref="M3:M98"/>
      <selection pane="topRight" activeCell="M3" sqref="M3:M98"/>
      <selection pane="bottomLeft" activeCell="M3" sqref="M3:M98"/>
      <selection pane="bottomRight" activeCell="D99" sqref="D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44955</v>
      </c>
      <c r="B1" s="224"/>
      <c r="C1" s="224"/>
      <c r="D1" s="237" t="s">
        <v>505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TWEPL!R3</f>
        <v>6.1684999999999999</v>
      </c>
      <c r="E3">
        <f>GT_NG!T3</f>
        <v>12.021801193874904</v>
      </c>
      <c r="F3">
        <f>GT_Spot!T3</f>
        <v>0</v>
      </c>
      <c r="G3">
        <f>PPCL_NG!T3</f>
        <v>28.91807212852477</v>
      </c>
      <c r="H3">
        <f>PPCL_Spot!T3</f>
        <v>0</v>
      </c>
      <c r="I3">
        <f>Bawana_NG!T3</f>
        <v>55.92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5.4101759999999981</v>
      </c>
      <c r="O3">
        <f>TPDDL_ISGS_exbus!BB3</f>
        <v>404.15580612530135</v>
      </c>
      <c r="P3" s="77">
        <v>28.75</v>
      </c>
      <c r="Q3" s="77">
        <v>15.9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210.85999999999999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-77</v>
      </c>
      <c r="AA3" s="117">
        <f>STOA!J3</f>
        <v>2.91</v>
      </c>
      <c r="AB3" s="117">
        <f>-STOA!P3</f>
        <v>0</v>
      </c>
      <c r="AC3">
        <f>SUMIF(B3:AB3,"&gt;0")*$AC$2-SUMIF(B3:AB3,"&lt;0")*($AC$2/(1-$AC$2))+SUMIF(AI3:AR3,"&gt;0")*$AC$2-SUMIF(AI3:AR3,"&lt;0")*($AC$2/(1-$AC$2))</f>
        <v>7.700020451776088</v>
      </c>
      <c r="AD3">
        <f>SUM(B3:AB3,AI3:AR3)-AC3</f>
        <v>672.44112524403533</v>
      </c>
      <c r="AE3">
        <f>'IDT-1'!F3</f>
        <v>0</v>
      </c>
      <c r="AF3" s="26"/>
      <c r="AG3">
        <f>SUM(AD3:AF3)</f>
        <v>672.44112524403533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6.1684999999999999</v>
      </c>
      <c r="E4">
        <f>GT_NG!T4</f>
        <v>12.021801193874904</v>
      </c>
      <c r="F4">
        <f>GT_Spot!T4</f>
        <v>0</v>
      </c>
      <c r="G4">
        <f>PPCL_NG!T4</f>
        <v>28.91807212852477</v>
      </c>
      <c r="H4">
        <f>PPCL_Spot!T4</f>
        <v>0</v>
      </c>
      <c r="I4">
        <f>Bawana_NG!T4</f>
        <v>55.92</v>
      </c>
      <c r="J4">
        <f>Bawana_RLNG!T4</f>
        <v>0</v>
      </c>
      <c r="K4">
        <f>Bawana_Spot!T4</f>
        <v>0</v>
      </c>
      <c r="L4">
        <f>TWOMCL!S4</f>
        <v>5.8851936218678818</v>
      </c>
      <c r="M4">
        <f>EDWPCL!W4</f>
        <v>0</v>
      </c>
      <c r="N4">
        <f>'MSW BWN'!W4</f>
        <v>5.6402719999999995</v>
      </c>
      <c r="O4">
        <f>TPDDL_ISGS_exbus!BB4</f>
        <v>404.1582613851723</v>
      </c>
      <c r="P4" s="77">
        <v>28.75</v>
      </c>
      <c r="Q4" s="77">
        <v>15.9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191.95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-97</v>
      </c>
      <c r="AA4" s="117">
        <f>STOA!J4</f>
        <v>2.91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7.5335328525520167</v>
      </c>
      <c r="AD4">
        <f t="shared" ref="AD4:AD67" si="1">SUM(B4:AB4,AI4:AR4)-AC4</f>
        <v>653.68856747688767</v>
      </c>
      <c r="AE4">
        <f>'IDT-1'!F4</f>
        <v>0</v>
      </c>
      <c r="AF4" s="26"/>
      <c r="AG4">
        <f t="shared" ref="AG4:AG67" si="2">SUM(AD4:AF4)</f>
        <v>653.68856747688767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6.1684999999999999</v>
      </c>
      <c r="E5">
        <f>GT_NG!T5</f>
        <v>12.021801193874904</v>
      </c>
      <c r="F5">
        <f>GT_Spot!T5</f>
        <v>0</v>
      </c>
      <c r="G5">
        <f>PPCL_NG!T5</f>
        <v>28.91807212852477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5.5298405466970388</v>
      </c>
      <c r="M5">
        <f>EDWPCL!W5</f>
        <v>0</v>
      </c>
      <c r="N5">
        <f>'MSW BWN'!W5</f>
        <v>5.5503359999999988</v>
      </c>
      <c r="O5">
        <f>TPDDL_ISGS_exbus!BB5</f>
        <v>397.56016201398677</v>
      </c>
      <c r="P5" s="77">
        <v>28.75</v>
      </c>
      <c r="Q5" s="77">
        <v>15.9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170.34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-111</v>
      </c>
      <c r="AA5" s="117">
        <f>STOA!J5</f>
        <v>2.91</v>
      </c>
      <c r="AB5" s="117">
        <f>-STOA!P5</f>
        <v>0</v>
      </c>
      <c r="AC5">
        <f t="shared" si="0"/>
        <v>7.4193168195348163</v>
      </c>
      <c r="AD5">
        <f t="shared" si="1"/>
        <v>612.69939506354865</v>
      </c>
      <c r="AE5">
        <f>'IDT-1'!F5</f>
        <v>0</v>
      </c>
      <c r="AF5" s="26"/>
      <c r="AG5">
        <f t="shared" si="2"/>
        <v>612.69939506354865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6.1684999999999999</v>
      </c>
      <c r="E6">
        <f>GT_NG!T6</f>
        <v>12.021801193874904</v>
      </c>
      <c r="F6">
        <f>GT_Spot!T6</f>
        <v>0</v>
      </c>
      <c r="G6">
        <f>PPCL_NG!T6</f>
        <v>28.91807212852477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5.6788159999999994</v>
      </c>
      <c r="O6">
        <f>TPDDL_ISGS_exbus!BB6</f>
        <v>397.46720902343549</v>
      </c>
      <c r="P6" s="77">
        <v>28.748333236709371</v>
      </c>
      <c r="Q6" s="77">
        <v>15.9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170.13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-126</v>
      </c>
      <c r="AA6" s="117">
        <f>STOA!J6</f>
        <v>2.91</v>
      </c>
      <c r="AB6" s="117">
        <f>-STOA!P6</f>
        <v>0</v>
      </c>
      <c r="AC6">
        <f t="shared" si="0"/>
        <v>7.5561918599063738</v>
      </c>
      <c r="AD6">
        <f t="shared" si="1"/>
        <v>597.98332997074863</v>
      </c>
      <c r="AE6">
        <f>'IDT-1'!F6</f>
        <v>0</v>
      </c>
      <c r="AF6" s="26"/>
      <c r="AG6">
        <f t="shared" si="2"/>
        <v>597.98332997074863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6.1684999999999999</v>
      </c>
      <c r="E7">
        <f>GT_NG!T7</f>
        <v>12.021801193874904</v>
      </c>
      <c r="F7">
        <f>GT_Spot!T7</f>
        <v>0</v>
      </c>
      <c r="G7">
        <f>PPCL_NG!T7</f>
        <v>28.91807212852477</v>
      </c>
      <c r="H7">
        <f>PPCL_Spot!T7</f>
        <v>0</v>
      </c>
      <c r="I7">
        <f>Bawana_NG!T7</f>
        <v>57.47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5.6963359999999996</v>
      </c>
      <c r="O7">
        <f>TPDDL_ISGS_exbus!BB7</f>
        <v>401.80088884232703</v>
      </c>
      <c r="P7" s="77">
        <v>28.501652461297617</v>
      </c>
      <c r="Q7" s="77">
        <v>17.380000000000003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174.09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-78</v>
      </c>
      <c r="AA7" s="117">
        <f>STOA!J7</f>
        <v>2.91</v>
      </c>
      <c r="AB7" s="117">
        <f>-STOA!P7</f>
        <v>0</v>
      </c>
      <c r="AC7">
        <f t="shared" si="0"/>
        <v>7.8355024329772931</v>
      </c>
      <c r="AD7">
        <f t="shared" si="1"/>
        <v>585.24853844115751</v>
      </c>
      <c r="AE7">
        <f>'IDT-1'!F7</f>
        <v>0</v>
      </c>
      <c r="AF7" s="26"/>
      <c r="AG7">
        <f t="shared" si="2"/>
        <v>585.24853844115751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6.1684999999999999</v>
      </c>
      <c r="E8">
        <f>GT_NG!T8</f>
        <v>12.021801193874904</v>
      </c>
      <c r="F8">
        <f>GT_Spot!T8</f>
        <v>0</v>
      </c>
      <c r="G8">
        <f>PPCL_NG!T8</f>
        <v>28.91807212852477</v>
      </c>
      <c r="H8">
        <f>PPCL_Spot!T8</f>
        <v>0</v>
      </c>
      <c r="I8">
        <f>Bawana_NG!T8</f>
        <v>57.47</v>
      </c>
      <c r="J8">
        <f>Bawana_RLNG!T8</f>
        <v>0</v>
      </c>
      <c r="K8">
        <f>Bawana_Spot!T8</f>
        <v>0</v>
      </c>
      <c r="L8">
        <f>TWOMCL!S8</f>
        <v>6.0820045558086564</v>
      </c>
      <c r="M8">
        <f>EDWPCL!W8</f>
        <v>0</v>
      </c>
      <c r="N8">
        <f>'MSW BWN'!W8</f>
        <v>5.706847999999999</v>
      </c>
      <c r="O8">
        <f>TPDDL_ISGS_exbus!BB8</f>
        <v>402.0225228395247</v>
      </c>
      <c r="P8" s="77">
        <v>28.501652461297617</v>
      </c>
      <c r="Q8" s="77">
        <v>17.380000000000003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173.82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-92</v>
      </c>
      <c r="AA8" s="117">
        <f>STOA!J8</f>
        <v>2.91</v>
      </c>
      <c r="AB8" s="117">
        <f>-STOA!P8</f>
        <v>0</v>
      </c>
      <c r="AC8">
        <f t="shared" si="0"/>
        <v>7.9590689889711106</v>
      </c>
      <c r="AD8">
        <f t="shared" si="1"/>
        <v>571.04233219005937</v>
      </c>
      <c r="AE8">
        <f>'IDT-1'!F8</f>
        <v>0</v>
      </c>
      <c r="AF8" s="26"/>
      <c r="AG8">
        <f t="shared" si="2"/>
        <v>571.04233219005937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6.1684999999999999</v>
      </c>
      <c r="E9">
        <f>GT_NG!T9</f>
        <v>12.021801193874904</v>
      </c>
      <c r="F9">
        <f>GT_Spot!T9</f>
        <v>0</v>
      </c>
      <c r="G9">
        <f>PPCL_NG!T9</f>
        <v>28.91807212852477</v>
      </c>
      <c r="H9">
        <f>PPCL_Spot!T9</f>
        <v>0</v>
      </c>
      <c r="I9">
        <f>Bawana_NG!T9</f>
        <v>57.47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5.7302079999999984</v>
      </c>
      <c r="O9">
        <f>TPDDL_ISGS_exbus!BB9</f>
        <v>398.49821587323208</v>
      </c>
      <c r="P9" s="77">
        <v>28.747499782589788</v>
      </c>
      <c r="Q9" s="77">
        <v>17.380000000000003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173.92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-101</v>
      </c>
      <c r="AA9" s="117">
        <f>STOA!J9</f>
        <v>2.91</v>
      </c>
      <c r="AB9" s="117">
        <f>-STOA!P9</f>
        <v>0</v>
      </c>
      <c r="AC9">
        <f t="shared" si="0"/>
        <v>7.8340388234432137</v>
      </c>
      <c r="AD9">
        <f t="shared" si="1"/>
        <v>579.05704840288877</v>
      </c>
      <c r="AE9">
        <f>'IDT-1'!F9</f>
        <v>0</v>
      </c>
      <c r="AF9" s="26"/>
      <c r="AG9">
        <f t="shared" si="2"/>
        <v>579.05704840288877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6.1684999999999999</v>
      </c>
      <c r="E10">
        <f>GT_NG!T10</f>
        <v>12.021801193874904</v>
      </c>
      <c r="F10">
        <f>GT_Spot!T10</f>
        <v>0</v>
      </c>
      <c r="G10">
        <f>PPCL_NG!T10</f>
        <v>28.91807212852477</v>
      </c>
      <c r="H10">
        <f>PPCL_Spot!T10</f>
        <v>0</v>
      </c>
      <c r="I10">
        <f>Bawana_NG!T10</f>
        <v>57.47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5.8306559999999994</v>
      </c>
      <c r="O10">
        <f>TPDDL_ISGS_exbus!BB10</f>
        <v>398.49655032109877</v>
      </c>
      <c r="P10" s="77">
        <v>28.747499782589788</v>
      </c>
      <c r="Q10" s="77">
        <v>17.380000000000003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174.12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-107</v>
      </c>
      <c r="AA10" s="117">
        <f>STOA!J10</f>
        <v>2.91</v>
      </c>
      <c r="AB10" s="117">
        <f>-STOA!P10</f>
        <v>0</v>
      </c>
      <c r="AC10">
        <f t="shared" si="0"/>
        <v>7.8899368741176135</v>
      </c>
      <c r="AD10">
        <f t="shared" si="1"/>
        <v>573.29993280008102</v>
      </c>
      <c r="AE10">
        <f>'IDT-1'!F10</f>
        <v>0</v>
      </c>
      <c r="AF10" s="26"/>
      <c r="AG10">
        <f t="shared" si="2"/>
        <v>573.29993280008102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6.1684999999999999</v>
      </c>
      <c r="E11">
        <f>GT_NG!T11</f>
        <v>12.021801193874904</v>
      </c>
      <c r="F11">
        <f>GT_Spot!T11</f>
        <v>0</v>
      </c>
      <c r="G11">
        <f>PPCL_NG!T11</f>
        <v>28.91807212852477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5.6402719999999995</v>
      </c>
      <c r="O11">
        <f>TPDDL_ISGS_exbus!BB11</f>
        <v>395.50716092627482</v>
      </c>
      <c r="P11" s="77">
        <v>28.747499782589788</v>
      </c>
      <c r="Q11" s="77">
        <v>17.380000000000003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174.03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-112</v>
      </c>
      <c r="AA11" s="117">
        <f>STOA!J11</f>
        <v>2.91</v>
      </c>
      <c r="AB11" s="117">
        <f>-STOA!P11</f>
        <v>0</v>
      </c>
      <c r="AC11">
        <f t="shared" si="0"/>
        <v>8.3603957997454881</v>
      </c>
      <c r="AD11">
        <f t="shared" si="1"/>
        <v>515.80241840935469</v>
      </c>
      <c r="AE11">
        <f>'IDT-1'!F11</f>
        <v>0</v>
      </c>
      <c r="AF11" s="26"/>
      <c r="AG11">
        <f t="shared" si="2"/>
        <v>515.80241840935469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6.1684999999999999</v>
      </c>
      <c r="E12">
        <f>GT_NG!T12</f>
        <v>12.021801193874904</v>
      </c>
      <c r="F12">
        <f>GT_Spot!T12</f>
        <v>0</v>
      </c>
      <c r="G12">
        <f>PPCL_NG!T12</f>
        <v>28.91807212852477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5.7967839999999997</v>
      </c>
      <c r="O12">
        <f>TPDDL_ISGS_exbus!BB12</f>
        <v>395.7477203717105</v>
      </c>
      <c r="P12" s="77">
        <v>28.747499782589788</v>
      </c>
      <c r="Q12" s="77">
        <v>17.380000000000003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173.81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-117</v>
      </c>
      <c r="AA12" s="117">
        <f>STOA!J12</f>
        <v>2.91</v>
      </c>
      <c r="AB12" s="117">
        <f>-STOA!P12</f>
        <v>0</v>
      </c>
      <c r="AC12">
        <f t="shared" si="0"/>
        <v>8.4063446660763006</v>
      </c>
      <c r="AD12">
        <f t="shared" si="1"/>
        <v>510.93354098845953</v>
      </c>
      <c r="AE12">
        <f>'IDT-1'!F12</f>
        <v>0</v>
      </c>
      <c r="AF12" s="26"/>
      <c r="AG12">
        <f t="shared" si="2"/>
        <v>510.93354098845953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6.1684999999999999</v>
      </c>
      <c r="E13">
        <f>GT_NG!T13</f>
        <v>12.021801193874904</v>
      </c>
      <c r="F13">
        <f>GT_Spot!T13</f>
        <v>0</v>
      </c>
      <c r="G13">
        <f>PPCL_NG!T13</f>
        <v>28.91807212852477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5.8703679999999991</v>
      </c>
      <c r="O13">
        <f>TPDDL_ISGS_exbus!BB13</f>
        <v>395.74872302307654</v>
      </c>
      <c r="P13" s="77">
        <v>28.747499782589788</v>
      </c>
      <c r="Q13" s="77">
        <v>17.380000000000003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173.77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-125</v>
      </c>
      <c r="AA13" s="117">
        <f>STOA!J13</f>
        <v>2.91</v>
      </c>
      <c r="AB13" s="117">
        <f>-STOA!P13</f>
        <v>0</v>
      </c>
      <c r="AC13">
        <f t="shared" si="0"/>
        <v>8.3888927735639314</v>
      </c>
      <c r="AD13">
        <f t="shared" si="1"/>
        <v>512.98557953233797</v>
      </c>
      <c r="AE13">
        <f>'IDT-1'!F13</f>
        <v>0</v>
      </c>
      <c r="AF13" s="26"/>
      <c r="AG13">
        <f t="shared" si="2"/>
        <v>512.98557953233797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-90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6.1684999999999999</v>
      </c>
      <c r="E14">
        <f>GT_NG!T14</f>
        <v>12.021801193874904</v>
      </c>
      <c r="F14">
        <f>GT_Spot!T14</f>
        <v>0</v>
      </c>
      <c r="G14">
        <f>PPCL_NG!T14</f>
        <v>28.91807212852477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5.9264319999999993</v>
      </c>
      <c r="O14">
        <f>TPDDL_ISGS_exbus!BB14</f>
        <v>395.95840947253828</v>
      </c>
      <c r="P14" s="77">
        <v>28.747499782589788</v>
      </c>
      <c r="Q14" s="77">
        <v>17.380000000000003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173.82000000000002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-131</v>
      </c>
      <c r="AA14" s="117">
        <f>STOA!J14</f>
        <v>2.91</v>
      </c>
      <c r="AB14" s="117">
        <f>-STOA!P14</f>
        <v>0</v>
      </c>
      <c r="AC14">
        <f t="shared" si="0"/>
        <v>8.4449401426523671</v>
      </c>
      <c r="AD14">
        <f t="shared" si="1"/>
        <v>507.24528261271138</v>
      </c>
      <c r="AE14">
        <f>'IDT-1'!F14</f>
        <v>0</v>
      </c>
      <c r="AF14" s="26"/>
      <c r="AG14">
        <f t="shared" si="2"/>
        <v>507.24528261271138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-90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6.1684999999999999</v>
      </c>
      <c r="E15">
        <f>GT_NG!T15</f>
        <v>12.021801193874904</v>
      </c>
      <c r="F15">
        <f>GT_Spot!T15</f>
        <v>0</v>
      </c>
      <c r="G15">
        <f>PPCL_NG!T15</f>
        <v>28.91807212852477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5.7523999999999988</v>
      </c>
      <c r="O15">
        <f>TPDDL_ISGS_exbus!BB15</f>
        <v>395.747665097712</v>
      </c>
      <c r="P15" s="77">
        <v>28.747499782589788</v>
      </c>
      <c r="Q15" s="77">
        <v>17.380000000000003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173.91000000000003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-138</v>
      </c>
      <c r="AA15" s="117">
        <f>STOA!J15</f>
        <v>2.91</v>
      </c>
      <c r="AB15" s="117">
        <f>-STOA!P15</f>
        <v>0</v>
      </c>
      <c r="AC15">
        <f t="shared" si="0"/>
        <v>8.5932742784312151</v>
      </c>
      <c r="AD15">
        <f t="shared" si="1"/>
        <v>489.80217210210623</v>
      </c>
      <c r="AE15">
        <f>'IDT-1'!F15</f>
        <v>0</v>
      </c>
      <c r="AF15" s="26"/>
      <c r="AG15">
        <f t="shared" si="2"/>
        <v>489.80217210210623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6.1684999999999999</v>
      </c>
      <c r="E16">
        <f>GT_NG!T16</f>
        <v>12.021801193874904</v>
      </c>
      <c r="F16">
        <f>GT_Spot!T16</f>
        <v>0</v>
      </c>
      <c r="G16">
        <f>PPCL_NG!T16</f>
        <v>28.91807212852477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5.5503359999999988</v>
      </c>
      <c r="O16">
        <f>TPDDL_ISGS_exbus!BB16</f>
        <v>395.85718542596425</v>
      </c>
      <c r="P16" s="77">
        <v>28.747499782589788</v>
      </c>
      <c r="Q16" s="77">
        <v>17.380000000000003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174.15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-140</v>
      </c>
      <c r="AA16" s="117">
        <f>STOA!J16</f>
        <v>2.91</v>
      </c>
      <c r="AB16" s="117">
        <f>-STOA!P16</f>
        <v>0</v>
      </c>
      <c r="AC16">
        <f t="shared" si="0"/>
        <v>8.6123281491642256</v>
      </c>
      <c r="AD16">
        <f t="shared" si="1"/>
        <v>487.93057455962537</v>
      </c>
      <c r="AE16">
        <f>'IDT-1'!F16</f>
        <v>0</v>
      </c>
      <c r="AF16" s="26"/>
      <c r="AG16">
        <f t="shared" si="2"/>
        <v>487.93057455962537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6.1684999999999999</v>
      </c>
      <c r="E17">
        <f>GT_NG!T17</f>
        <v>12.021801193874904</v>
      </c>
      <c r="F17">
        <f>GT_Spot!T17</f>
        <v>0</v>
      </c>
      <c r="G17">
        <f>PPCL_NG!T17</f>
        <v>28.91807212852477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6.0546697038724373</v>
      </c>
      <c r="M17">
        <f>EDWPCL!W17</f>
        <v>0</v>
      </c>
      <c r="N17">
        <f>'MSW BWN'!W17</f>
        <v>5.4265279999999985</v>
      </c>
      <c r="O17">
        <f>TPDDL_ISGS_exbus!BB17</f>
        <v>392.34454204733862</v>
      </c>
      <c r="P17" s="77">
        <v>28.747499782589788</v>
      </c>
      <c r="Q17" s="77">
        <v>17.380000000000003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169.02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-147</v>
      </c>
      <c r="AA17" s="117">
        <f>STOA!J17</f>
        <v>2.91</v>
      </c>
      <c r="AB17" s="117">
        <f>-STOA!P17</f>
        <v>0</v>
      </c>
      <c r="AC17">
        <f t="shared" si="0"/>
        <v>8.5079143336764407</v>
      </c>
      <c r="AD17">
        <f t="shared" si="1"/>
        <v>482.19641645224954</v>
      </c>
      <c r="AE17">
        <f>'IDT-1'!F17</f>
        <v>0</v>
      </c>
      <c r="AF17" s="26"/>
      <c r="AG17">
        <f t="shared" si="2"/>
        <v>482.19641645224954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-90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6.1684999999999999</v>
      </c>
      <c r="E18">
        <f>GT_NG!T18</f>
        <v>12.021801193874904</v>
      </c>
      <c r="F18">
        <f>GT_Spot!T18</f>
        <v>0</v>
      </c>
      <c r="G18">
        <f>PPCL_NG!T18</f>
        <v>28.91807212852477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5.7302079999999984</v>
      </c>
      <c r="O18">
        <f>TPDDL_ISGS_exbus!BB18</f>
        <v>394.70192713884268</v>
      </c>
      <c r="P18" s="77">
        <v>28.747499782589788</v>
      </c>
      <c r="Q18" s="77">
        <v>17.380000000000003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168.59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-148</v>
      </c>
      <c r="AA18" s="117">
        <f>STOA!J18</f>
        <v>2.91</v>
      </c>
      <c r="AB18" s="117">
        <f>-STOA!P18</f>
        <v>0</v>
      </c>
      <c r="AC18">
        <f t="shared" si="0"/>
        <v>8.5370604947931668</v>
      </c>
      <c r="AD18">
        <f t="shared" si="1"/>
        <v>483.47045592687493</v>
      </c>
      <c r="AE18">
        <f>'IDT-1'!F18</f>
        <v>0</v>
      </c>
      <c r="AF18" s="26"/>
      <c r="AG18">
        <f t="shared" si="2"/>
        <v>483.47045592687493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-90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6.1684999999999999</v>
      </c>
      <c r="E19">
        <f>GT_NG!T19</f>
        <v>12.021801193874904</v>
      </c>
      <c r="F19">
        <f>GT_Spot!T19</f>
        <v>0</v>
      </c>
      <c r="G19">
        <f>PPCL_NG!T19</f>
        <v>28.91807212852477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5.3879839999999994</v>
      </c>
      <c r="O19">
        <f>TPDDL_ISGS_exbus!BB19</f>
        <v>394.58927024885622</v>
      </c>
      <c r="P19" s="77">
        <v>28.75</v>
      </c>
      <c r="Q19" s="77">
        <v>17.380000000000003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164.12000000000003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-135</v>
      </c>
      <c r="AA19" s="117">
        <f>STOA!J19</f>
        <v>2.8200000000000003</v>
      </c>
      <c r="AB19" s="117">
        <f>-STOA!P19</f>
        <v>0</v>
      </c>
      <c r="AC19">
        <f t="shared" si="0"/>
        <v>8.2887546118640021</v>
      </c>
      <c r="AD19">
        <f t="shared" si="1"/>
        <v>501.70638113722788</v>
      </c>
      <c r="AE19">
        <f>'IDT-1'!F19</f>
        <v>0</v>
      </c>
      <c r="AF19" s="26"/>
      <c r="AG19">
        <f t="shared" si="2"/>
        <v>501.70638113722788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6.1684999999999999</v>
      </c>
      <c r="E20">
        <f>GT_NG!T20</f>
        <v>12.021801193874904</v>
      </c>
      <c r="F20">
        <f>GT_Spot!T20</f>
        <v>0</v>
      </c>
      <c r="G20">
        <f>PPCL_NG!T20</f>
        <v>28.91807212852477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5.3482719999999988</v>
      </c>
      <c r="O20">
        <f>TPDDL_ISGS_exbus!BB20</f>
        <v>395.65123485182869</v>
      </c>
      <c r="P20" s="77">
        <v>28.75</v>
      </c>
      <c r="Q20" s="77">
        <v>17.380000000000003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163.83000000000004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-130</v>
      </c>
      <c r="AA20" s="117">
        <f>STOA!J20</f>
        <v>2.8200000000000003</v>
      </c>
      <c r="AB20" s="117">
        <f>-STOA!P20</f>
        <v>0</v>
      </c>
      <c r="AC20">
        <f t="shared" si="0"/>
        <v>8.2508077971591831</v>
      </c>
      <c r="AD20">
        <f t="shared" si="1"/>
        <v>507.47658055490524</v>
      </c>
      <c r="AE20">
        <f>'IDT-1'!F20</f>
        <v>0</v>
      </c>
      <c r="AF20" s="26"/>
      <c r="AG20">
        <f t="shared" si="2"/>
        <v>507.47658055490524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6.1684999999999999</v>
      </c>
      <c r="E21">
        <f>GT_NG!T21</f>
        <v>12.021801193874904</v>
      </c>
      <c r="F21">
        <f>GT_Spot!T21</f>
        <v>0</v>
      </c>
      <c r="G21">
        <f>PPCL_NG!T21</f>
        <v>28.91807212852477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5.7126879999999982</v>
      </c>
      <c r="O21">
        <f>TPDDL_ISGS_exbus!BB21</f>
        <v>401.45967323343388</v>
      </c>
      <c r="P21" s="77">
        <v>28.75</v>
      </c>
      <c r="Q21" s="77">
        <v>17.380000000000003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163.58000000000004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-126</v>
      </c>
      <c r="AA21" s="117">
        <f>STOA!J21</f>
        <v>2.8200000000000003</v>
      </c>
      <c r="AB21" s="117">
        <f>-STOA!P21</f>
        <v>0</v>
      </c>
      <c r="AC21">
        <f t="shared" si="0"/>
        <v>8.3118070432395044</v>
      </c>
      <c r="AD21">
        <f t="shared" si="1"/>
        <v>512.33843569043017</v>
      </c>
      <c r="AE21">
        <f>'IDT-1'!F21</f>
        <v>0</v>
      </c>
      <c r="AF21" s="26"/>
      <c r="AG21">
        <f t="shared" si="2"/>
        <v>512.33843569043017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6.1684999999999999</v>
      </c>
      <c r="E22">
        <f>GT_NG!T22</f>
        <v>12.333246820659227</v>
      </c>
      <c r="F22">
        <f>GT_Spot!T22</f>
        <v>0</v>
      </c>
      <c r="G22">
        <f>PPCL_NG!T22</f>
        <v>28.91807212852477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5.6846559999999995</v>
      </c>
      <c r="O22">
        <f>TPDDL_ISGS_exbus!BB22</f>
        <v>401.65920013226946</v>
      </c>
      <c r="P22" s="77">
        <v>28.75</v>
      </c>
      <c r="Q22" s="77">
        <v>17.380000000000003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163.24000000000004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-112</v>
      </c>
      <c r="AA22" s="117">
        <f>STOA!J22</f>
        <v>2.8200000000000003</v>
      </c>
      <c r="AB22" s="117">
        <f>-STOA!P22</f>
        <v>0</v>
      </c>
      <c r="AC22">
        <f t="shared" si="0"/>
        <v>8.1887711345542247</v>
      </c>
      <c r="AD22">
        <f t="shared" si="1"/>
        <v>526.60441212473518</v>
      </c>
      <c r="AE22">
        <f>'IDT-1'!F22</f>
        <v>0</v>
      </c>
      <c r="AF22" s="26"/>
      <c r="AG22">
        <f t="shared" si="2"/>
        <v>526.60441212473518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6.1684999999999999</v>
      </c>
      <c r="E23">
        <f>GT_NG!T23</f>
        <v>12.021249683784468</v>
      </c>
      <c r="F23">
        <f>GT_Spot!T23</f>
        <v>0</v>
      </c>
      <c r="G23">
        <f>PPCL_NG!T23</f>
        <v>28.91807212852477</v>
      </c>
      <c r="H23">
        <f>PPCL_Spot!T23</f>
        <v>0</v>
      </c>
      <c r="I23">
        <f>Bawana_NG!T23</f>
        <v>55.92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5.5900479999999986</v>
      </c>
      <c r="O23">
        <f>TPDDL_ISGS_exbus!BB23</f>
        <v>396.09544116109709</v>
      </c>
      <c r="P23" s="77">
        <v>28.75</v>
      </c>
      <c r="Q23" s="77">
        <v>17.380000000000003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180.77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-153</v>
      </c>
      <c r="AA23" s="117">
        <f>STOA!J23</f>
        <v>2.8200000000000003</v>
      </c>
      <c r="AB23" s="117">
        <f>-STOA!P23</f>
        <v>0</v>
      </c>
      <c r="AC23">
        <f t="shared" si="0"/>
        <v>8.3191887777549987</v>
      </c>
      <c r="AD23">
        <f t="shared" si="1"/>
        <v>529.24091244376177</v>
      </c>
      <c r="AE23">
        <f>'IDT-1'!F23</f>
        <v>0</v>
      </c>
      <c r="AF23" s="26"/>
      <c r="AG23">
        <f t="shared" si="2"/>
        <v>529.24091244376177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6.1684999999999999</v>
      </c>
      <c r="E24">
        <f>GT_NG!T24</f>
        <v>12.021249683784468</v>
      </c>
      <c r="F24">
        <f>GT_Spot!T24</f>
        <v>0</v>
      </c>
      <c r="G24">
        <f>PPCL_NG!T24</f>
        <v>28.91807212852477</v>
      </c>
      <c r="H24">
        <f>PPCL_Spot!T24</f>
        <v>0</v>
      </c>
      <c r="I24">
        <f>Bawana_NG!T24</f>
        <v>55.92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5.6344319999999986</v>
      </c>
      <c r="O24">
        <f>TPDDL_ISGS_exbus!BB24</f>
        <v>406.09902437983305</v>
      </c>
      <c r="P24" s="77">
        <v>28.75</v>
      </c>
      <c r="Q24" s="77">
        <v>17.380000000000003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180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-134</v>
      </c>
      <c r="AA24" s="117">
        <f>STOA!J24</f>
        <v>2.8200000000000003</v>
      </c>
      <c r="AB24" s="117">
        <f>-STOA!P24</f>
        <v>0</v>
      </c>
      <c r="AC24">
        <f t="shared" si="0"/>
        <v>8.2321504663581653</v>
      </c>
      <c r="AD24">
        <f t="shared" si="1"/>
        <v>557.60591797389475</v>
      </c>
      <c r="AE24">
        <f>'IDT-1'!F24</f>
        <v>0</v>
      </c>
      <c r="AF24" s="26"/>
      <c r="AG24">
        <f t="shared" si="2"/>
        <v>557.60591797389475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6.1684999999999999</v>
      </c>
      <c r="E25">
        <f>GT_NG!T25</f>
        <v>12.021249683784468</v>
      </c>
      <c r="F25">
        <f>GT_Spot!T25</f>
        <v>0</v>
      </c>
      <c r="G25">
        <f>PPCL_NG!T25</f>
        <v>28.91807212852477</v>
      </c>
      <c r="H25">
        <f>PPCL_Spot!T25</f>
        <v>0</v>
      </c>
      <c r="I25">
        <f>Bawana_NG!T25</f>
        <v>55.92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5.7185279999999992</v>
      </c>
      <c r="O25">
        <f>TPDDL_ISGS_exbus!BB25</f>
        <v>411.52744356202328</v>
      </c>
      <c r="P25" s="77">
        <v>28.75</v>
      </c>
      <c r="Q25" s="77">
        <v>17.380000000000003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179.5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-109</v>
      </c>
      <c r="AA25" s="117">
        <f>STOA!J25</f>
        <v>2.8200000000000003</v>
      </c>
      <c r="AB25" s="117">
        <f>-STOA!P25</f>
        <v>0</v>
      </c>
      <c r="AC25">
        <f t="shared" si="0"/>
        <v>8.0543074119065547</v>
      </c>
      <c r="AD25">
        <f t="shared" si="1"/>
        <v>587.79627621053658</v>
      </c>
      <c r="AE25">
        <f>'IDT-1'!F25</f>
        <v>0</v>
      </c>
      <c r="AF25" s="26"/>
      <c r="AG25">
        <f t="shared" si="2"/>
        <v>587.79627621053658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6.1684999999999999</v>
      </c>
      <c r="E26">
        <f>GT_NG!T26</f>
        <v>12.021249683784468</v>
      </c>
      <c r="F26">
        <f>GT_Spot!T26</f>
        <v>0</v>
      </c>
      <c r="G26">
        <f>PPCL_NG!T26</f>
        <v>28.91807212852477</v>
      </c>
      <c r="H26">
        <f>PPCL_Spot!T26</f>
        <v>0</v>
      </c>
      <c r="I26">
        <f>Bawana_NG!T26</f>
        <v>55.92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5.8423359999999986</v>
      </c>
      <c r="O26">
        <f>TPDDL_ISGS_exbus!BB26</f>
        <v>424.32598366251045</v>
      </c>
      <c r="P26" s="77">
        <v>28.75</v>
      </c>
      <c r="Q26" s="77">
        <v>17.380000000000003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178.5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-87</v>
      </c>
      <c r="AA26" s="117">
        <f>STOA!J26</f>
        <v>2.8200000000000003</v>
      </c>
      <c r="AB26" s="117">
        <f>-STOA!P26</f>
        <v>0</v>
      </c>
      <c r="AC26">
        <f t="shared" si="0"/>
        <v>7.8751239944805924</v>
      </c>
      <c r="AD26">
        <f t="shared" si="1"/>
        <v>631.89780772844961</v>
      </c>
      <c r="AE26">
        <f>'IDT-1'!F26</f>
        <v>0</v>
      </c>
      <c r="AF26" s="26"/>
      <c r="AG26">
        <f t="shared" si="2"/>
        <v>631.89780772844961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6.1684999999999999</v>
      </c>
      <c r="E27">
        <f>GT_NG!T27</f>
        <v>12.021801193874904</v>
      </c>
      <c r="F27">
        <f>GT_Spot!T27</f>
        <v>0</v>
      </c>
      <c r="G27">
        <f>PPCL_NG!T27</f>
        <v>28.91807212852477</v>
      </c>
      <c r="H27">
        <f>PPCL_Spot!T27</f>
        <v>0</v>
      </c>
      <c r="I27">
        <f>Bawana_NG!T27</f>
        <v>55.92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5.6846559999999995</v>
      </c>
      <c r="O27">
        <f>TPDDL_ISGS_exbus!BB27</f>
        <v>419.5037510134315</v>
      </c>
      <c r="P27" s="77">
        <v>28.75</v>
      </c>
      <c r="Q27" s="77">
        <v>15.9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197.16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-41</v>
      </c>
      <c r="AA27" s="117">
        <f>STOA!J27</f>
        <v>2.8200000000000003</v>
      </c>
      <c r="AB27" s="117">
        <f>-STOA!P27</f>
        <v>0</v>
      </c>
      <c r="AC27">
        <f t="shared" si="0"/>
        <v>7.884830213713343</v>
      </c>
      <c r="AD27">
        <f t="shared" si="1"/>
        <v>655.08874037022827</v>
      </c>
      <c r="AE27">
        <f>'IDT-1'!F27</f>
        <v>0</v>
      </c>
      <c r="AF27" s="26"/>
      <c r="AG27">
        <f t="shared" si="2"/>
        <v>655.08874037022827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6.1684999999999999</v>
      </c>
      <c r="E28">
        <f>GT_NG!T28</f>
        <v>12.021801193874904</v>
      </c>
      <c r="F28">
        <f>GT_Spot!T28</f>
        <v>0</v>
      </c>
      <c r="G28">
        <f>PPCL_NG!T28</f>
        <v>28.91807212852477</v>
      </c>
      <c r="H28">
        <f>PPCL_Spot!T28</f>
        <v>0</v>
      </c>
      <c r="I28">
        <f>Bawana_NG!T28</f>
        <v>55.92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5.6344319999999986</v>
      </c>
      <c r="O28">
        <f>TPDDL_ISGS_exbus!BB28</f>
        <v>440.23789659872148</v>
      </c>
      <c r="P28" s="77">
        <v>68.03</v>
      </c>
      <c r="Q28" s="77">
        <v>17.369999999999997</v>
      </c>
      <c r="R28" s="80">
        <v>0.11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214.37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-90.84</v>
      </c>
      <c r="AA28" s="117">
        <f>STOA!J28</f>
        <v>2.8200000000000003</v>
      </c>
      <c r="AB28" s="117">
        <f>-STOA!P28</f>
        <v>0</v>
      </c>
      <c r="AC28">
        <f t="shared" si="0"/>
        <v>8.8427880489262058</v>
      </c>
      <c r="AD28">
        <f t="shared" si="1"/>
        <v>703.04470412030548</v>
      </c>
      <c r="AE28">
        <f>'IDT-1'!F28</f>
        <v>0</v>
      </c>
      <c r="AF28" s="26"/>
      <c r="AG28">
        <f t="shared" si="2"/>
        <v>703.04470412030548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6.1684999999999999</v>
      </c>
      <c r="E29">
        <f>GT_NG!T29</f>
        <v>12.021801193874904</v>
      </c>
      <c r="F29">
        <f>GT_Spot!T29</f>
        <v>0</v>
      </c>
      <c r="G29">
        <f>PPCL_NG!T29</f>
        <v>28.91807212852477</v>
      </c>
      <c r="H29">
        <f>PPCL_Spot!T29</f>
        <v>0</v>
      </c>
      <c r="I29">
        <f>Bawana_NG!T29</f>
        <v>55.92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5.9264319999999993</v>
      </c>
      <c r="O29">
        <f>TPDDL_ISGS_exbus!BB29</f>
        <v>486.04174283608154</v>
      </c>
      <c r="P29" s="77">
        <v>68.03</v>
      </c>
      <c r="Q29" s="77">
        <v>17.369999999999997</v>
      </c>
      <c r="R29" s="80">
        <v>0.57999999999999996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216.37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-97</v>
      </c>
      <c r="AA29" s="117">
        <f>STOA!J29</f>
        <v>2.8200000000000003</v>
      </c>
      <c r="AB29" s="117">
        <f>-STOA!P29</f>
        <v>0</v>
      </c>
      <c r="AC29">
        <f t="shared" si="0"/>
        <v>9.1916848485187668</v>
      </c>
      <c r="AD29">
        <f t="shared" si="1"/>
        <v>760.10165355807305</v>
      </c>
      <c r="AE29">
        <f>'IDT-1'!F29</f>
        <v>0</v>
      </c>
      <c r="AF29" s="26"/>
      <c r="AG29">
        <f t="shared" si="2"/>
        <v>760.10165355807305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6.1684999999999999</v>
      </c>
      <c r="E30">
        <f>GT_NG!T30</f>
        <v>12.021801193874904</v>
      </c>
      <c r="F30">
        <f>GT_Spot!T30</f>
        <v>0</v>
      </c>
      <c r="G30">
        <f>PPCL_NG!T30</f>
        <v>28.91807212852477</v>
      </c>
      <c r="H30">
        <f>PPCL_Spot!T30</f>
        <v>0</v>
      </c>
      <c r="I30">
        <f>Bawana_NG!T30</f>
        <v>55.92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5.7021759999999988</v>
      </c>
      <c r="O30">
        <f>TPDDL_ISGS_exbus!BB30</f>
        <v>550.3227461692727</v>
      </c>
      <c r="P30" s="77">
        <v>70.97999999999999</v>
      </c>
      <c r="Q30" s="77">
        <v>17.64</v>
      </c>
      <c r="R30" s="80">
        <v>3.8099999999999996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215.87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-83</v>
      </c>
      <c r="AA30" s="117">
        <f>STOA!J30</f>
        <v>2.8200000000000003</v>
      </c>
      <c r="AB30" s="117">
        <f>-STOA!P30</f>
        <v>0</v>
      </c>
      <c r="AC30">
        <f t="shared" si="0"/>
        <v>10.082966178238905</v>
      </c>
      <c r="AD30">
        <f t="shared" si="1"/>
        <v>798.217119561544</v>
      </c>
      <c r="AE30">
        <f>'IDT-1'!F30</f>
        <v>0</v>
      </c>
      <c r="AF30" s="26"/>
      <c r="AG30">
        <f t="shared" si="2"/>
        <v>798.217119561544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-85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6.1684999999999999</v>
      </c>
      <c r="E31">
        <f>GT_NG!T31</f>
        <v>12.021801193874904</v>
      </c>
      <c r="F31">
        <f>GT_Spot!T31</f>
        <v>0</v>
      </c>
      <c r="G31">
        <f>PPCL_NG!T31</f>
        <v>28.91807212852477</v>
      </c>
      <c r="H31">
        <f>PPCL_Spot!T31</f>
        <v>0</v>
      </c>
      <c r="I31">
        <f>Bawana_NG!T31</f>
        <v>55.92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5.1076639999999998</v>
      </c>
      <c r="O31">
        <f>TPDDL_ISGS_exbus!BB31</f>
        <v>633.52878961546173</v>
      </c>
      <c r="P31" s="77">
        <v>70.97999999999999</v>
      </c>
      <c r="Q31" s="77">
        <v>17.64</v>
      </c>
      <c r="R31" s="80">
        <v>9.5399999999999974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215.66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-45</v>
      </c>
      <c r="AA31" s="117">
        <f>STOA!J31</f>
        <v>2.8200000000000003</v>
      </c>
      <c r="AB31" s="117">
        <f>-STOA!P31</f>
        <v>0</v>
      </c>
      <c r="AC31">
        <f t="shared" si="0"/>
        <v>10.743107997176828</v>
      </c>
      <c r="AD31">
        <f t="shared" si="1"/>
        <v>898.68850918879514</v>
      </c>
      <c r="AE31">
        <f>'IDT-1'!F31</f>
        <v>0</v>
      </c>
      <c r="AF31" s="26"/>
      <c r="AG31">
        <f t="shared" si="2"/>
        <v>898.68850918879514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-110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6.1684999999999999</v>
      </c>
      <c r="E32">
        <f>GT_NG!T32</f>
        <v>12.021801193874904</v>
      </c>
      <c r="F32">
        <f>GT_Spot!T32</f>
        <v>0</v>
      </c>
      <c r="G32">
        <f>PPCL_NG!T32</f>
        <v>28.91807212852477</v>
      </c>
      <c r="H32">
        <f>PPCL_Spot!T32</f>
        <v>0</v>
      </c>
      <c r="I32">
        <f>Bawana_NG!T32</f>
        <v>49.999080966822895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5.5842079999999994</v>
      </c>
      <c r="O32">
        <f>TPDDL_ISGS_exbus!BB32</f>
        <v>716.82997619710181</v>
      </c>
      <c r="P32" s="77">
        <v>70.97999999999999</v>
      </c>
      <c r="Q32" s="77">
        <v>17.64</v>
      </c>
      <c r="R32" s="80">
        <v>10.53</v>
      </c>
      <c r="S32" s="80">
        <v>0</v>
      </c>
      <c r="T32" s="78">
        <f>SUMPRODUCT(LTA!F32:AJ32,LTA!F$101:AJ$101,LTA!F$105:AJ$105)</f>
        <v>1.33</v>
      </c>
      <c r="U32" s="78">
        <f>SUMPRODUCT(LTA!F32:AJ32,LTA!F$102:AJ$102,LTA!F$105:AJ$105)</f>
        <v>248.26999999999998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-153</v>
      </c>
      <c r="AA32" s="117">
        <f>STOA!J32</f>
        <v>2.8200000000000003</v>
      </c>
      <c r="AB32" s="117">
        <f>-STOA!P32</f>
        <v>0</v>
      </c>
      <c r="AC32">
        <f t="shared" si="0"/>
        <v>12.117391422257702</v>
      </c>
      <c r="AD32">
        <f t="shared" si="1"/>
        <v>967.10103731217714</v>
      </c>
      <c r="AE32">
        <f>'IDT-1'!F32</f>
        <v>-2.883</v>
      </c>
      <c r="AF32" s="26"/>
      <c r="AG32">
        <f t="shared" si="2"/>
        <v>964.2180373121771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6.1684999999999999</v>
      </c>
      <c r="E33">
        <f>GT_NG!T33</f>
        <v>12.021801193874904</v>
      </c>
      <c r="F33">
        <f>GT_Spot!T33</f>
        <v>0</v>
      </c>
      <c r="G33">
        <f>PPCL_NG!T33</f>
        <v>28.91807212852477</v>
      </c>
      <c r="H33">
        <f>PPCL_Spot!T33</f>
        <v>0</v>
      </c>
      <c r="I33">
        <f>Bawana_NG!T33</f>
        <v>69.598826405867968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5.814303999999999</v>
      </c>
      <c r="O33">
        <f>TPDDL_ISGS_exbus!BB33</f>
        <v>717.07734399271874</v>
      </c>
      <c r="P33" s="77">
        <v>70.97999999999999</v>
      </c>
      <c r="Q33" s="77">
        <v>17.64</v>
      </c>
      <c r="R33" s="80">
        <v>11.7</v>
      </c>
      <c r="S33" s="80">
        <v>0</v>
      </c>
      <c r="T33" s="78">
        <f>SUMPRODUCT(LTA!F33:AJ33,LTA!F$101:AJ$101,LTA!F$105:AJ$105)</f>
        <v>2.75</v>
      </c>
      <c r="U33" s="78">
        <f>SUMPRODUCT(LTA!F33:AJ33,LTA!F$102:AJ$102,LTA!F$105:AJ$105)</f>
        <v>267.90000000000003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-119</v>
      </c>
      <c r="AA33" s="117">
        <f>STOA!J33</f>
        <v>2.8200000000000003</v>
      </c>
      <c r="AB33" s="117">
        <f>-STOA!P33</f>
        <v>0</v>
      </c>
      <c r="AC33">
        <f t="shared" si="0"/>
        <v>12.320922440601015</v>
      </c>
      <c r="AD33">
        <f t="shared" si="1"/>
        <v>1028.1947155284959</v>
      </c>
      <c r="AE33">
        <f>'IDT-1'!F33</f>
        <v>-25</v>
      </c>
      <c r="AF33" s="26"/>
      <c r="AG33">
        <f t="shared" si="2"/>
        <v>1003.1947155284959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6.1684999999999999</v>
      </c>
      <c r="E34">
        <f>GT_NG!T34</f>
        <v>12.021801193874904</v>
      </c>
      <c r="F34">
        <f>GT_Spot!T34</f>
        <v>0</v>
      </c>
      <c r="G34">
        <f>PPCL_NG!T34</f>
        <v>28.91807212852477</v>
      </c>
      <c r="H34">
        <f>PPCL_Spot!T34</f>
        <v>0</v>
      </c>
      <c r="I34">
        <f>Bawana_NG!T34</f>
        <v>69.598826405867968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5.6227519999999993</v>
      </c>
      <c r="O34">
        <f>TPDDL_ISGS_exbus!BB34</f>
        <v>709.8400942061611</v>
      </c>
      <c r="P34" s="77">
        <v>70.97999999999999</v>
      </c>
      <c r="Q34" s="77">
        <v>17.64</v>
      </c>
      <c r="R34" s="80">
        <v>11.7</v>
      </c>
      <c r="S34" s="80">
        <v>0</v>
      </c>
      <c r="T34" s="78">
        <f>SUMPRODUCT(LTA!F34:AJ34,LTA!F$101:AJ$101,LTA!F$105:AJ$105)</f>
        <v>5.71</v>
      </c>
      <c r="U34" s="78">
        <f>SUMPRODUCT(LTA!F34:AJ34,LTA!F$102:AJ$102,LTA!F$105:AJ$105)</f>
        <v>276.18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2.8200000000000003</v>
      </c>
      <c r="AB34" s="117">
        <f>-STOA!P34</f>
        <v>0</v>
      </c>
      <c r="AC34">
        <f t="shared" si="0"/>
        <v>11.120401259294159</v>
      </c>
      <c r="AD34">
        <f t="shared" si="1"/>
        <v>1172.2064349232451</v>
      </c>
      <c r="AE34">
        <f>'IDT-1'!F34</f>
        <v>-96.673000000000002</v>
      </c>
      <c r="AF34" s="26"/>
      <c r="AG34">
        <f t="shared" si="2"/>
        <v>1075.5334349232451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6.1684999999999999</v>
      </c>
      <c r="E35">
        <f>GT_NG!T35</f>
        <v>12.021801193874904</v>
      </c>
      <c r="F35">
        <f>GT_Spot!T35</f>
        <v>0</v>
      </c>
      <c r="G35">
        <f>PPCL_NG!T35</f>
        <v>28.91807212852477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5.3377600000000003</v>
      </c>
      <c r="O35">
        <f>TPDDL_ISGS_exbus!BB35</f>
        <v>708.13900356296108</v>
      </c>
      <c r="P35" s="77">
        <v>70.97999999999999</v>
      </c>
      <c r="Q35" s="77">
        <v>17.64</v>
      </c>
      <c r="R35" s="80">
        <v>17.700000000000003</v>
      </c>
      <c r="S35" s="80">
        <v>0</v>
      </c>
      <c r="T35" s="78">
        <f>SUMPRODUCT(LTA!F35:AJ35,LTA!F$101:AJ$101,LTA!F$105:AJ$105)</f>
        <v>7.49</v>
      </c>
      <c r="U35" s="78">
        <f>SUMPRODUCT(LTA!F35:AJ35,LTA!F$102:AJ$102,LTA!F$105:AJ$105)</f>
        <v>283.55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2.7800000000000002</v>
      </c>
      <c r="AB35" s="117">
        <f>-STOA!P35</f>
        <v>0</v>
      </c>
      <c r="AC35">
        <f t="shared" si="0"/>
        <v>11.235902059662362</v>
      </c>
      <c r="AD35">
        <f t="shared" si="1"/>
        <v>1185.2160250738091</v>
      </c>
      <c r="AE35">
        <f>'IDT-1'!F35</f>
        <v>-58.08</v>
      </c>
      <c r="AF35" s="26"/>
      <c r="AG35">
        <f t="shared" si="2"/>
        <v>1127.1360250738092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6.1684999999999999</v>
      </c>
      <c r="E36">
        <f>GT_NG!T36</f>
        <v>12.021801193874904</v>
      </c>
      <c r="F36">
        <f>GT_Spot!T36</f>
        <v>0</v>
      </c>
      <c r="G36">
        <f>PPCL_NG!T36</f>
        <v>28.91807212852477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5.1135039999999989</v>
      </c>
      <c r="O36">
        <f>TPDDL_ISGS_exbus!BB36</f>
        <v>704.98144538936106</v>
      </c>
      <c r="P36" s="77">
        <v>70.97999999999999</v>
      </c>
      <c r="Q36" s="77">
        <v>17.64</v>
      </c>
      <c r="R36" s="80">
        <v>17.700000000000003</v>
      </c>
      <c r="S36" s="80">
        <v>0</v>
      </c>
      <c r="T36" s="78">
        <f>SUMPRODUCT(LTA!F36:AJ36,LTA!F$101:AJ$101,LTA!F$105:AJ$105)</f>
        <v>18.34</v>
      </c>
      <c r="U36" s="78">
        <f>SUMPRODUCT(LTA!F36:AJ36,LTA!F$102:AJ$102,LTA!F$105:AJ$105)</f>
        <v>293.54000000000002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2.7800000000000002</v>
      </c>
      <c r="AB36" s="117">
        <f>-STOA!P36</f>
        <v>0</v>
      </c>
      <c r="AC36">
        <f t="shared" si="0"/>
        <v>11.38953409493468</v>
      </c>
      <c r="AD36">
        <f t="shared" si="1"/>
        <v>1202.5205788649364</v>
      </c>
      <c r="AE36">
        <f>'IDT-1'!F36</f>
        <v>-20.763000000000002</v>
      </c>
      <c r="AF36" s="26"/>
      <c r="AG36">
        <f t="shared" si="2"/>
        <v>1181.7575788649365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6.1684999999999999</v>
      </c>
      <c r="E37">
        <f>GT_NG!T37</f>
        <v>12.021801193874904</v>
      </c>
      <c r="F37">
        <f>GT_Spot!T37</f>
        <v>0</v>
      </c>
      <c r="G37">
        <f>PPCL_NG!T37</f>
        <v>28.91807212852477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5.6419134396355348</v>
      </c>
      <c r="M37">
        <f>EDWPCL!W37</f>
        <v>0</v>
      </c>
      <c r="N37">
        <f>'MSW BWN'!W37</f>
        <v>5.5666879999999992</v>
      </c>
      <c r="O37">
        <f>TPDDL_ISGS_exbus!BB37</f>
        <v>686.90368345516117</v>
      </c>
      <c r="P37" s="77">
        <v>70.97999999999999</v>
      </c>
      <c r="Q37" s="77">
        <v>17.64</v>
      </c>
      <c r="R37" s="80">
        <v>17.700000000000003</v>
      </c>
      <c r="S37" s="80">
        <v>0</v>
      </c>
      <c r="T37" s="78">
        <f>SUMPRODUCT(LTA!F37:AJ37,LTA!F$101:AJ$101,LTA!F$105:AJ$105)</f>
        <v>21.450000000000003</v>
      </c>
      <c r="U37" s="78">
        <f>SUMPRODUCT(LTA!F37:AJ37,LTA!F$102:AJ$102,LTA!F$105:AJ$105)</f>
        <v>303.99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2.7800000000000002</v>
      </c>
      <c r="AB37" s="117">
        <f>-STOA!P37</f>
        <v>0</v>
      </c>
      <c r="AC37">
        <f t="shared" si="0"/>
        <v>11.260717617977189</v>
      </c>
      <c r="AD37">
        <f t="shared" si="1"/>
        <v>1208.0999405992193</v>
      </c>
      <c r="AE37">
        <f>'IDT-1'!F37</f>
        <v>-10.737</v>
      </c>
      <c r="AF37" s="26"/>
      <c r="AG37">
        <f t="shared" si="2"/>
        <v>1197.3629405992192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6.1684999999999999</v>
      </c>
      <c r="E38">
        <f>GT_NG!T38</f>
        <v>12.021801193874904</v>
      </c>
      <c r="F38">
        <f>GT_Spot!T38</f>
        <v>0</v>
      </c>
      <c r="G38">
        <f>PPCL_NG!T38</f>
        <v>28.91807212852477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5.3879839999999994</v>
      </c>
      <c r="O38">
        <f>TPDDL_ISGS_exbus!BB38</f>
        <v>666.89638394886128</v>
      </c>
      <c r="P38" s="77">
        <v>70.97999999999999</v>
      </c>
      <c r="Q38" s="77">
        <v>17.64</v>
      </c>
      <c r="R38" s="80">
        <v>17.700000000000003</v>
      </c>
      <c r="S38" s="80">
        <v>0</v>
      </c>
      <c r="T38" s="78">
        <f>SUMPRODUCT(LTA!F38:AJ38,LTA!F$101:AJ$101,LTA!F$105:AJ$105)</f>
        <v>22.02</v>
      </c>
      <c r="U38" s="78">
        <f>SUMPRODUCT(LTA!F38:AJ38,LTA!F$102:AJ$102,LTA!F$105:AJ$105)</f>
        <v>314.85000000000002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</v>
      </c>
      <c r="AA38" s="117">
        <f>STOA!J38</f>
        <v>2.7800000000000002</v>
      </c>
      <c r="AB38" s="117">
        <f>-STOA!P38</f>
        <v>0</v>
      </c>
      <c r="AC38">
        <f t="shared" si="0"/>
        <v>11.108028555336569</v>
      </c>
      <c r="AD38">
        <f t="shared" si="1"/>
        <v>1208.9815029640347</v>
      </c>
      <c r="AE38">
        <f>'IDT-1'!F38</f>
        <v>0</v>
      </c>
      <c r="AF38" s="26"/>
      <c r="AG38">
        <f t="shared" si="2"/>
        <v>1208.9815029640347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6.1684999999999999</v>
      </c>
      <c r="E39">
        <f>GT_NG!T39</f>
        <v>12.021801193874904</v>
      </c>
      <c r="F39">
        <f>GT_Spot!T39</f>
        <v>0</v>
      </c>
      <c r="G39">
        <f>PPCL_NG!T39</f>
        <v>28.91807212852477</v>
      </c>
      <c r="H39">
        <f>PPCL_Spot!T39</f>
        <v>0</v>
      </c>
      <c r="I39">
        <f>Bawana_NG!T39</f>
        <v>69.598826405867968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5.5339839999999993</v>
      </c>
      <c r="O39">
        <f>TPDDL_ISGS_exbus!BB39</f>
        <v>651.00129915268781</v>
      </c>
      <c r="P39" s="77">
        <v>70.97999999999999</v>
      </c>
      <c r="Q39" s="77">
        <v>17.64</v>
      </c>
      <c r="R39" s="80">
        <v>17.700000000000003</v>
      </c>
      <c r="S39" s="80">
        <v>0</v>
      </c>
      <c r="T39" s="78">
        <f>SUMPRODUCT(LTA!F39:AJ39,LTA!F$101:AJ$101,LTA!F$105:AJ$105)</f>
        <v>29.95</v>
      </c>
      <c r="U39" s="78">
        <f>SUMPRODUCT(LTA!F39:AJ39,LTA!F$102:AJ$102,LTA!F$105:AJ$105)</f>
        <v>325.32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5.75</v>
      </c>
      <c r="Z39" s="75">
        <f>IEX!P39</f>
        <v>0</v>
      </c>
      <c r="AA39" s="117">
        <f>STOA!J39</f>
        <v>2.7800000000000002</v>
      </c>
      <c r="AB39" s="117">
        <f>-STOA!P39</f>
        <v>0</v>
      </c>
      <c r="AC39">
        <f t="shared" si="0"/>
        <v>10.995505603535783</v>
      </c>
      <c r="AD39">
        <f t="shared" si="1"/>
        <v>1238.4937675255303</v>
      </c>
      <c r="AE39">
        <f>'IDT-1'!F39</f>
        <v>0</v>
      </c>
      <c r="AF39" s="26"/>
      <c r="AG39">
        <f t="shared" si="2"/>
        <v>1238.4937675255303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6.1684999999999999</v>
      </c>
      <c r="E40">
        <f>GT_NG!T40</f>
        <v>12.021801193874904</v>
      </c>
      <c r="F40">
        <f>GT_Spot!T40</f>
        <v>0</v>
      </c>
      <c r="G40">
        <f>PPCL_NG!T40</f>
        <v>28.91807212852477</v>
      </c>
      <c r="H40">
        <f>PPCL_Spot!T40</f>
        <v>0</v>
      </c>
      <c r="I40">
        <f>Bawana_NG!T40</f>
        <v>69.598826405867968</v>
      </c>
      <c r="J40">
        <f>Bawana_RLNG!T40</f>
        <v>0</v>
      </c>
      <c r="K40">
        <f>Bawana_Spot!T40</f>
        <v>0</v>
      </c>
      <c r="L40">
        <f>TWOMCL!S40</f>
        <v>5.8646924829157179</v>
      </c>
      <c r="M40">
        <f>EDWPCL!W40</f>
        <v>0</v>
      </c>
      <c r="N40">
        <f>'MSW BWN'!W40</f>
        <v>5.7243679999999983</v>
      </c>
      <c r="O40">
        <f>TPDDL_ISGS_exbus!BB40</f>
        <v>640.65243107393667</v>
      </c>
      <c r="P40" s="77">
        <v>70.97999999999999</v>
      </c>
      <c r="Q40" s="77">
        <v>17.64</v>
      </c>
      <c r="R40" s="80">
        <v>17.700000000000003</v>
      </c>
      <c r="S40" s="80">
        <v>0</v>
      </c>
      <c r="T40" s="78">
        <f>SUMPRODUCT(LTA!F40:AJ40,LTA!F$101:AJ$101,LTA!F$105:AJ$105)</f>
        <v>39.44</v>
      </c>
      <c r="U40" s="78">
        <f>SUMPRODUCT(LTA!F40:AJ40,LTA!F$102:AJ$102,LTA!F$105:AJ$105)</f>
        <v>340.1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59.41</v>
      </c>
      <c r="Z40" s="75">
        <f>IEX!P40</f>
        <v>0</v>
      </c>
      <c r="AA40" s="117">
        <f>STOA!J40</f>
        <v>2.7800000000000002</v>
      </c>
      <c r="AB40" s="117">
        <f>-STOA!P40</f>
        <v>0</v>
      </c>
      <c r="AC40">
        <f t="shared" si="0"/>
        <v>11.589588483309056</v>
      </c>
      <c r="AD40">
        <f t="shared" si="1"/>
        <v>1305.4091028018111</v>
      </c>
      <c r="AE40">
        <f>'IDT-1'!F40</f>
        <v>0</v>
      </c>
      <c r="AF40" s="26"/>
      <c r="AG40">
        <f t="shared" si="2"/>
        <v>1305.4091028018111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6.1684999999999999</v>
      </c>
      <c r="E41">
        <f>GT_NG!T41</f>
        <v>12.021801193874904</v>
      </c>
      <c r="F41">
        <f>GT_Spot!T41</f>
        <v>0</v>
      </c>
      <c r="G41">
        <f>PPCL_NG!T41</f>
        <v>28.91807212852477</v>
      </c>
      <c r="H41">
        <f>PPCL_Spot!T41</f>
        <v>0</v>
      </c>
      <c r="I41">
        <f>Bawana_NG!T41</f>
        <v>69.598826405867968</v>
      </c>
      <c r="J41">
        <f>Bawana_RLNG!T41</f>
        <v>0</v>
      </c>
      <c r="K41">
        <f>Bawana_Spot!T41</f>
        <v>0</v>
      </c>
      <c r="L41">
        <f>TWOMCL!S41</f>
        <v>5.6022779043280186</v>
      </c>
      <c r="M41">
        <f>EDWPCL!W41</f>
        <v>0</v>
      </c>
      <c r="N41">
        <f>'MSW BWN'!W41</f>
        <v>5.6683039999999982</v>
      </c>
      <c r="O41">
        <f>TPDDL_ISGS_exbus!BB41</f>
        <v>643.10774177366363</v>
      </c>
      <c r="P41" s="77">
        <v>70.97999999999999</v>
      </c>
      <c r="Q41" s="77">
        <v>17.64</v>
      </c>
      <c r="R41" s="80">
        <v>17.700000000000003</v>
      </c>
      <c r="S41" s="80">
        <v>0</v>
      </c>
      <c r="T41" s="78">
        <f>SUMPRODUCT(LTA!F41:AJ41,LTA!F$101:AJ$101,LTA!F$105:AJ$105)</f>
        <v>43.36</v>
      </c>
      <c r="U41" s="78">
        <f>SUMPRODUCT(LTA!F41:AJ41,LTA!F$102:AJ$102,LTA!F$105:AJ$105)</f>
        <v>348.51000000000005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91.99</v>
      </c>
      <c r="Z41" s="75">
        <f>IEX!P41</f>
        <v>0</v>
      </c>
      <c r="AA41" s="117">
        <f>STOA!J41</f>
        <v>2.7800000000000002</v>
      </c>
      <c r="AB41" s="117">
        <f>-STOA!P41</f>
        <v>0</v>
      </c>
      <c r="AC41">
        <f t="shared" si="0"/>
        <v>12.087904605975083</v>
      </c>
      <c r="AD41">
        <f t="shared" si="1"/>
        <v>1361.5376188002842</v>
      </c>
      <c r="AE41">
        <f>'IDT-1'!F41</f>
        <v>0</v>
      </c>
      <c r="AF41" s="26"/>
      <c r="AG41">
        <f t="shared" si="2"/>
        <v>1361.5376188002842</v>
      </c>
      <c r="AI41" s="75">
        <f>PXIL!J41</f>
        <v>0</v>
      </c>
      <c r="AJ41" s="75">
        <f>PXIL!P41</f>
        <v>0</v>
      </c>
      <c r="AK41" s="75">
        <f>RTM_IEX!J41</f>
        <v>9.58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6.1684999999999999</v>
      </c>
      <c r="E42">
        <f>GT_NG!T42</f>
        <v>12.021801193874904</v>
      </c>
      <c r="F42">
        <f>GT_Spot!T42</f>
        <v>0</v>
      </c>
      <c r="G42">
        <f>PPCL_NG!T42</f>
        <v>28.91807212852477</v>
      </c>
      <c r="H42">
        <f>PPCL_Spot!T42</f>
        <v>0</v>
      </c>
      <c r="I42">
        <f>Bawana_NG!T42</f>
        <v>69.598826405867968</v>
      </c>
      <c r="J42">
        <f>Bawana_RLNG!T42</f>
        <v>0</v>
      </c>
      <c r="K42">
        <f>Bawana_Spot!T42</f>
        <v>0</v>
      </c>
      <c r="L42">
        <f>TWOMCL!S42</f>
        <v>5.9767653758542147</v>
      </c>
      <c r="M42">
        <f>EDWPCL!W42</f>
        <v>0</v>
      </c>
      <c r="N42">
        <f>'MSW BWN'!W42</f>
        <v>5.6741439999999992</v>
      </c>
      <c r="O42">
        <f>TPDDL_ISGS_exbus!BB42</f>
        <v>635.89322624666147</v>
      </c>
      <c r="P42" s="77">
        <v>70.97999999999999</v>
      </c>
      <c r="Q42" s="77">
        <v>17.64</v>
      </c>
      <c r="R42" s="80">
        <v>17.700000000000003</v>
      </c>
      <c r="S42" s="80">
        <v>0</v>
      </c>
      <c r="T42" s="78">
        <f>SUMPRODUCT(LTA!F42:AJ42,LTA!F$101:AJ$101,LTA!F$105:AJ$105)</f>
        <v>51.220000000000006</v>
      </c>
      <c r="U42" s="78">
        <f>SUMPRODUCT(LTA!F42:AJ42,LTA!F$102:AJ$102,LTA!F$105:AJ$105)</f>
        <v>356.29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137.97999999999999</v>
      </c>
      <c r="Z42" s="75">
        <f>IEX!P42</f>
        <v>0</v>
      </c>
      <c r="AA42" s="117">
        <f>STOA!J42</f>
        <v>2.7800000000000002</v>
      </c>
      <c r="AB42" s="117">
        <f>-STOA!P42</f>
        <v>0</v>
      </c>
      <c r="AC42">
        <f t="shared" si="0"/>
        <v>12.570107751086896</v>
      </c>
      <c r="AD42">
        <f t="shared" si="1"/>
        <v>1415.8512275996966</v>
      </c>
      <c r="AE42">
        <f>'IDT-1'!F42</f>
        <v>0</v>
      </c>
      <c r="AF42" s="26"/>
      <c r="AG42">
        <f t="shared" si="2"/>
        <v>1415.8512275996966</v>
      </c>
      <c r="AI42" s="75">
        <f>PXIL!J42</f>
        <v>0</v>
      </c>
      <c r="AJ42" s="75">
        <f>PXIL!P42</f>
        <v>0</v>
      </c>
      <c r="AK42" s="75">
        <f>RTM_IEX!J42</f>
        <v>9.58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6.1684999999999999</v>
      </c>
      <c r="E43">
        <f>GT_NG!T43</f>
        <v>12.021801193874904</v>
      </c>
      <c r="F43">
        <f>GT_Spot!T43</f>
        <v>0</v>
      </c>
      <c r="G43">
        <f>PPCL_NG!T43</f>
        <v>28.91807212852477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5.6815489749430519</v>
      </c>
      <c r="M43">
        <f>EDWPCL!W43</f>
        <v>0</v>
      </c>
      <c r="N43">
        <f>'MSW BWN'!W43</f>
        <v>5.0574399999999988</v>
      </c>
      <c r="O43">
        <f>TPDDL_ISGS_exbus!BB43</f>
        <v>621.78754185376658</v>
      </c>
      <c r="P43" s="77">
        <v>70.97999999999999</v>
      </c>
      <c r="Q43" s="77">
        <v>17.64</v>
      </c>
      <c r="R43" s="80">
        <v>17.700000000000003</v>
      </c>
      <c r="S43" s="80">
        <v>0</v>
      </c>
      <c r="T43" s="78">
        <f>SUMPRODUCT(LTA!F43:AJ43,LTA!F$101:AJ$101,LTA!F$105:AJ$105)</f>
        <v>36.86</v>
      </c>
      <c r="U43" s="78">
        <f>SUMPRODUCT(LTA!F43:AJ43,LTA!F$102:AJ$102,LTA!F$105:AJ$105)</f>
        <v>362.84000000000003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155.22999999999999</v>
      </c>
      <c r="Z43" s="75">
        <f>IEX!P43</f>
        <v>0</v>
      </c>
      <c r="AA43" s="117">
        <f>STOA!J43</f>
        <v>2.69</v>
      </c>
      <c r="AB43" s="117">
        <f>-STOA!P43</f>
        <v>0</v>
      </c>
      <c r="AC43">
        <f t="shared" si="0"/>
        <v>12.435939156529763</v>
      </c>
      <c r="AD43">
        <f t="shared" si="1"/>
        <v>1400.7389649945796</v>
      </c>
      <c r="AE43">
        <f>'IDT-1'!F43</f>
        <v>0</v>
      </c>
      <c r="AF43" s="26"/>
      <c r="AG43">
        <f t="shared" si="2"/>
        <v>1400.7389649945796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6.1684999999999999</v>
      </c>
      <c r="E44">
        <f>GT_NG!T44</f>
        <v>12.021801193874904</v>
      </c>
      <c r="F44">
        <f>GT_Spot!T44</f>
        <v>0</v>
      </c>
      <c r="G44">
        <f>PPCL_NG!T44</f>
        <v>28.91807212852477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5.7867881548974944</v>
      </c>
      <c r="M44">
        <f>EDWPCL!W44</f>
        <v>0</v>
      </c>
      <c r="N44">
        <f>'MSW BWN'!W44</f>
        <v>5.2922079999999987</v>
      </c>
      <c r="O44">
        <f>TPDDL_ISGS_exbus!BB44</f>
        <v>611.38469874049167</v>
      </c>
      <c r="P44" s="77">
        <v>70.97999999999999</v>
      </c>
      <c r="Q44" s="77">
        <v>17.64</v>
      </c>
      <c r="R44" s="80">
        <v>17.700000000000003</v>
      </c>
      <c r="S44" s="80">
        <v>0</v>
      </c>
      <c r="T44" s="78">
        <f>SUMPRODUCT(LTA!F44:AJ44,LTA!F$101:AJ$101,LTA!F$105:AJ$105)</f>
        <v>42.98</v>
      </c>
      <c r="U44" s="78">
        <f>SUMPRODUCT(LTA!F44:AJ44,LTA!F$102:AJ$102,LTA!F$105:AJ$105)</f>
        <v>369.39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171.52</v>
      </c>
      <c r="Z44" s="75">
        <f>IEX!P44</f>
        <v>0</v>
      </c>
      <c r="AA44" s="117">
        <f>STOA!J44</f>
        <v>2.69</v>
      </c>
      <c r="AB44" s="117">
        <f>-STOA!P44</f>
        <v>0</v>
      </c>
      <c r="AC44">
        <f t="shared" si="0"/>
        <v>12.602234200316543</v>
      </c>
      <c r="AD44">
        <f t="shared" si="1"/>
        <v>1419.4698340174723</v>
      </c>
      <c r="AE44">
        <f>'IDT-1'!F44</f>
        <v>0</v>
      </c>
      <c r="AF44" s="26"/>
      <c r="AG44">
        <f t="shared" si="2"/>
        <v>1419.4698340174723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6.1684999999999999</v>
      </c>
      <c r="E45">
        <f>GT_NG!T45</f>
        <v>12.021801193874904</v>
      </c>
      <c r="F45">
        <f>GT_Spot!T45</f>
        <v>0</v>
      </c>
      <c r="G45">
        <f>PPCL_NG!T45</f>
        <v>28.91807212852477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5.6005599999999989</v>
      </c>
      <c r="O45">
        <f>TPDDL_ISGS_exbus!BB45</f>
        <v>601.35839200957685</v>
      </c>
      <c r="P45" s="77">
        <v>70.97999999999999</v>
      </c>
      <c r="Q45" s="77">
        <v>17.64</v>
      </c>
      <c r="R45" s="80">
        <v>17.700000000000003</v>
      </c>
      <c r="S45" s="80">
        <v>0</v>
      </c>
      <c r="T45" s="78">
        <f>SUMPRODUCT(LTA!F45:AJ45,LTA!F$101:AJ$101,LTA!F$105:AJ$105)</f>
        <v>47.34</v>
      </c>
      <c r="U45" s="78">
        <f>SUMPRODUCT(LTA!F45:AJ45,LTA!F$102:AJ$102,LTA!F$105:AJ$105)</f>
        <v>362.86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185.89</v>
      </c>
      <c r="Z45" s="75">
        <f>IEX!P45</f>
        <v>0</v>
      </c>
      <c r="AA45" s="117">
        <f>STOA!J45</f>
        <v>2.69</v>
      </c>
      <c r="AB45" s="117">
        <f>-STOA!P45</f>
        <v>0</v>
      </c>
      <c r="AC45">
        <f t="shared" si="0"/>
        <v>12.627068217104767</v>
      </c>
      <c r="AD45">
        <f t="shared" si="1"/>
        <v>1422.2670473629823</v>
      </c>
      <c r="AE45">
        <f>'IDT-1'!F45</f>
        <v>0</v>
      </c>
      <c r="AF45" s="26"/>
      <c r="AG45">
        <f t="shared" si="2"/>
        <v>1422.2670473629823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6.1684999999999999</v>
      </c>
      <c r="E46">
        <f>GT_NG!T46</f>
        <v>12.021801193874904</v>
      </c>
      <c r="F46">
        <f>GT_Spot!T46</f>
        <v>0</v>
      </c>
      <c r="G46">
        <f>PPCL_NG!T46</f>
        <v>28.91807212852477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5.5725279999999993</v>
      </c>
      <c r="O46">
        <f>TPDDL_ISGS_exbus!BB46</f>
        <v>604.40450448027843</v>
      </c>
      <c r="P46" s="77">
        <v>70.97999999999999</v>
      </c>
      <c r="Q46" s="77">
        <v>17.64</v>
      </c>
      <c r="R46" s="80">
        <v>17.700000000000003</v>
      </c>
      <c r="S46" s="80">
        <v>0</v>
      </c>
      <c r="T46" s="78">
        <f>SUMPRODUCT(LTA!F46:AJ46,LTA!F$101:AJ$101,LTA!F$105:AJ$105)</f>
        <v>50.769999999999996</v>
      </c>
      <c r="U46" s="78">
        <f>SUMPRODUCT(LTA!F46:AJ46,LTA!F$102:AJ$102,LTA!F$105:AJ$105)</f>
        <v>366.66999999999996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155.22999999999999</v>
      </c>
      <c r="Z46" s="75">
        <f>IEX!P46</f>
        <v>0</v>
      </c>
      <c r="AA46" s="117">
        <f>STOA!J46</f>
        <v>2.69</v>
      </c>
      <c r="AB46" s="117">
        <f>-STOA!P46</f>
        <v>0</v>
      </c>
      <c r="AC46">
        <f t="shared" si="0"/>
        <v>12.44753132524694</v>
      </c>
      <c r="AD46">
        <f t="shared" si="1"/>
        <v>1402.0446647255417</v>
      </c>
      <c r="AE46">
        <f>'IDT-1'!F46</f>
        <v>0</v>
      </c>
      <c r="AF46" s="26"/>
      <c r="AG46">
        <f t="shared" si="2"/>
        <v>1402.0446647255417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6.1684999999999999</v>
      </c>
      <c r="E47">
        <f>GT_NG!T47</f>
        <v>12.021801193874904</v>
      </c>
      <c r="F47">
        <f>GT_Spot!T47</f>
        <v>0</v>
      </c>
      <c r="G47">
        <f>PPCL_NG!T47</f>
        <v>28.91807212852477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5.7243679999999983</v>
      </c>
      <c r="O47">
        <f>TPDDL_ISGS_exbus!BB47</f>
        <v>602.17557303710942</v>
      </c>
      <c r="P47" s="77">
        <v>70.97999999999999</v>
      </c>
      <c r="Q47" s="77">
        <v>17.64</v>
      </c>
      <c r="R47" s="80">
        <v>17.700000000000003</v>
      </c>
      <c r="S47" s="80">
        <v>0</v>
      </c>
      <c r="T47" s="78">
        <f>SUMPRODUCT(LTA!F47:AJ47,LTA!F$101:AJ$101,LTA!F$105:AJ$105)</f>
        <v>53.54</v>
      </c>
      <c r="U47" s="78">
        <f>SUMPRODUCT(LTA!F47:AJ47,LTA!F$102:AJ$102,LTA!F$105:AJ$105)</f>
        <v>369.76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154.27000000000001</v>
      </c>
      <c r="Z47" s="75">
        <f>IEX!P47</f>
        <v>0</v>
      </c>
      <c r="AA47" s="117">
        <f>STOA!J47</f>
        <v>2.69</v>
      </c>
      <c r="AB47" s="117">
        <f>-STOA!P47</f>
        <v>0</v>
      </c>
      <c r="AC47">
        <f t="shared" si="0"/>
        <v>12.725372920547054</v>
      </c>
      <c r="AD47">
        <f t="shared" si="1"/>
        <v>1433.3397316870726</v>
      </c>
      <c r="AE47">
        <f>'IDT-1'!F47</f>
        <v>0</v>
      </c>
      <c r="AF47" s="26"/>
      <c r="AG47">
        <f t="shared" si="2"/>
        <v>1433.3397316870726</v>
      </c>
      <c r="AI47" s="75">
        <f>PXIL!J47</f>
        <v>0</v>
      </c>
      <c r="AJ47" s="75">
        <f>PXIL!P47</f>
        <v>0</v>
      </c>
      <c r="AK47" s="75">
        <f>RTM_IEX!J47</f>
        <v>28.75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6.1684999999999999</v>
      </c>
      <c r="E48">
        <f>GT_NG!T48</f>
        <v>12.02238209432454</v>
      </c>
      <c r="F48">
        <f>GT_Spot!T48</f>
        <v>0</v>
      </c>
      <c r="G48">
        <f>PPCL_NG!T48</f>
        <v>28.91807212852477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5.9264319999999993</v>
      </c>
      <c r="O48">
        <f>TPDDL_ISGS_exbus!BB48</f>
        <v>597.57032142195203</v>
      </c>
      <c r="P48" s="77">
        <v>70.97999999999999</v>
      </c>
      <c r="Q48" s="77">
        <v>17.64</v>
      </c>
      <c r="R48" s="80">
        <v>17.700000000000003</v>
      </c>
      <c r="S48" s="80">
        <v>0</v>
      </c>
      <c r="T48" s="78">
        <f>SUMPRODUCT(LTA!F48:AJ48,LTA!F$101:AJ$101,LTA!F$105:AJ$105)</f>
        <v>56.980000000000004</v>
      </c>
      <c r="U48" s="78">
        <f>SUMPRODUCT(LTA!F48:AJ48,LTA!F$102:AJ$102,LTA!F$105:AJ$105)</f>
        <v>371.95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138.94</v>
      </c>
      <c r="Z48" s="75">
        <f>IEX!P48</f>
        <v>0</v>
      </c>
      <c r="AA48" s="117">
        <f>STOA!J48</f>
        <v>2.69</v>
      </c>
      <c r="AB48" s="117">
        <f>-STOA!P48</f>
        <v>0</v>
      </c>
      <c r="AC48">
        <f t="shared" si="0"/>
        <v>12.601269981457625</v>
      </c>
      <c r="AD48">
        <f t="shared" si="1"/>
        <v>1419.3612279114543</v>
      </c>
      <c r="AE48">
        <f>'IDT-1'!F48</f>
        <v>0</v>
      </c>
      <c r="AF48" s="26"/>
      <c r="AG48">
        <f t="shared" si="2"/>
        <v>1419.3612279114543</v>
      </c>
      <c r="AI48" s="75">
        <f>PXIL!J48</f>
        <v>0</v>
      </c>
      <c r="AJ48" s="75">
        <f>PXIL!P48</f>
        <v>0</v>
      </c>
      <c r="AK48" s="75">
        <f>RTM_IEX!J48</f>
        <v>28.75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6.1684999999999999</v>
      </c>
      <c r="E49">
        <f>GT_NG!T49</f>
        <v>12.02238209432454</v>
      </c>
      <c r="F49">
        <f>GT_Spot!T49</f>
        <v>0</v>
      </c>
      <c r="G49">
        <f>PPCL_NG!T49</f>
        <v>28.91807212852477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5.8867199999999995</v>
      </c>
      <c r="O49">
        <f>TPDDL_ISGS_exbus!BB49</f>
        <v>598.03845642045587</v>
      </c>
      <c r="P49" s="77">
        <v>70.97999999999999</v>
      </c>
      <c r="Q49" s="77">
        <v>17.64</v>
      </c>
      <c r="R49" s="80">
        <v>17.700000000000003</v>
      </c>
      <c r="S49" s="80">
        <v>0</v>
      </c>
      <c r="T49" s="78">
        <f>SUMPRODUCT(LTA!F49:AJ49,LTA!F$101:AJ$101,LTA!F$105:AJ$105)</f>
        <v>26.7</v>
      </c>
      <c r="U49" s="78">
        <f>SUMPRODUCT(LTA!F49:AJ49,LTA!F$102:AJ$102,LTA!F$105:AJ$105)</f>
        <v>373.53000000000003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136.06</v>
      </c>
      <c r="Z49" s="75">
        <f>IEX!P49</f>
        <v>0</v>
      </c>
      <c r="AA49" s="117">
        <f>STOA!J49</f>
        <v>2.69</v>
      </c>
      <c r="AB49" s="117">
        <f>-STOA!P49</f>
        <v>0</v>
      </c>
      <c r="AC49">
        <f t="shared" si="0"/>
        <v>12.327136103844461</v>
      </c>
      <c r="AD49">
        <f t="shared" si="1"/>
        <v>1388.4837847875715</v>
      </c>
      <c r="AE49">
        <f>'IDT-1'!F49</f>
        <v>0</v>
      </c>
      <c r="AF49" s="26"/>
      <c r="AG49">
        <f t="shared" si="2"/>
        <v>1388.4837847875715</v>
      </c>
      <c r="AI49" s="75">
        <f>PXIL!J49</f>
        <v>0</v>
      </c>
      <c r="AJ49" s="75">
        <f>PXIL!P49</f>
        <v>0</v>
      </c>
      <c r="AK49" s="75">
        <f>RTM_IEX!J49</f>
        <v>28.75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6.1684999999999999</v>
      </c>
      <c r="E50">
        <f>GT_NG!T50</f>
        <v>12.02238209432454</v>
      </c>
      <c r="F50">
        <f>GT_Spot!T50</f>
        <v>0</v>
      </c>
      <c r="G50">
        <f>PPCL_NG!T50</f>
        <v>28.91807212852477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5.5783679999999984</v>
      </c>
      <c r="O50">
        <f>TPDDL_ISGS_exbus!BB50</f>
        <v>598.17295938721168</v>
      </c>
      <c r="P50" s="77">
        <v>70.97999999999999</v>
      </c>
      <c r="Q50" s="77">
        <v>17.64</v>
      </c>
      <c r="R50" s="80">
        <v>17.700000000000003</v>
      </c>
      <c r="S50" s="80">
        <v>0</v>
      </c>
      <c r="T50" s="78">
        <f>SUMPRODUCT(LTA!F50:AJ50,LTA!F$101:AJ$101,LTA!F$105:AJ$105)</f>
        <v>26.509999999999998</v>
      </c>
      <c r="U50" s="78">
        <f>SUMPRODUCT(LTA!F50:AJ50,LTA!F$102:AJ$102,LTA!F$105:AJ$105)</f>
        <v>374.55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138.94</v>
      </c>
      <c r="Z50" s="75">
        <f>IEX!P50</f>
        <v>0</v>
      </c>
      <c r="AA50" s="117">
        <f>STOA!J50</f>
        <v>2.69</v>
      </c>
      <c r="AB50" s="117">
        <f>-STOA!P50</f>
        <v>0</v>
      </c>
      <c r="AC50">
        <f t="shared" si="0"/>
        <v>12.105254232351911</v>
      </c>
      <c r="AD50">
        <f t="shared" si="1"/>
        <v>1363.4918176258197</v>
      </c>
      <c r="AE50">
        <f>'IDT-1'!F50</f>
        <v>0</v>
      </c>
      <c r="AF50" s="26"/>
      <c r="AG50">
        <f t="shared" si="2"/>
        <v>1363.4918176258197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6.1684999999999999</v>
      </c>
      <c r="E51">
        <f>GT_NG!T51</f>
        <v>12.02238209432454</v>
      </c>
      <c r="F51">
        <f>GT_Spot!T51</f>
        <v>0</v>
      </c>
      <c r="G51">
        <f>PPCL_NG!T51</f>
        <v>28.91807212852477</v>
      </c>
      <c r="H51">
        <f>PPCL_Spot!T51</f>
        <v>0</v>
      </c>
      <c r="I51">
        <f>Bawana_NG!T51</f>
        <v>57.47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5.6741439999999992</v>
      </c>
      <c r="O51">
        <f>TPDDL_ISGS_exbus!BB51</f>
        <v>600.57904848321164</v>
      </c>
      <c r="P51" s="77">
        <v>70.97999999999999</v>
      </c>
      <c r="Q51" s="77">
        <v>17.64</v>
      </c>
      <c r="R51" s="80">
        <v>17.700000000000003</v>
      </c>
      <c r="S51" s="80">
        <v>0</v>
      </c>
      <c r="T51" s="78">
        <f>SUMPRODUCT(LTA!F51:AJ51,LTA!F$101:AJ$101,LTA!F$105:AJ$105)</f>
        <v>20.060000000000002</v>
      </c>
      <c r="U51" s="78">
        <f>SUMPRODUCT(LTA!F51:AJ51,LTA!F$102:AJ$102,LTA!F$105:AJ$105)</f>
        <v>354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96.78</v>
      </c>
      <c r="Z51" s="75">
        <f>IEX!P51</f>
        <v>0</v>
      </c>
      <c r="AA51" s="117">
        <f>STOA!J51</f>
        <v>2.69</v>
      </c>
      <c r="AB51" s="117">
        <f>-STOA!P51</f>
        <v>0</v>
      </c>
      <c r="AC51">
        <f t="shared" si="0"/>
        <v>11.41191864519671</v>
      </c>
      <c r="AD51">
        <f t="shared" si="1"/>
        <v>1285.3970183089748</v>
      </c>
      <c r="AE51">
        <f>'IDT-1'!F51</f>
        <v>0</v>
      </c>
      <c r="AF51" s="26"/>
      <c r="AG51">
        <f t="shared" si="2"/>
        <v>1285.3970183089748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6.1684999999999999</v>
      </c>
      <c r="E52">
        <f>GT_NG!T52</f>
        <v>12.02238209432454</v>
      </c>
      <c r="F52">
        <f>GT_Spot!T52</f>
        <v>0</v>
      </c>
      <c r="G52">
        <f>PPCL_NG!T52</f>
        <v>28.91807212852477</v>
      </c>
      <c r="H52">
        <f>PPCL_Spot!T52</f>
        <v>0</v>
      </c>
      <c r="I52">
        <f>Bawana_NG!T52</f>
        <v>57.47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5.6344319999999986</v>
      </c>
      <c r="O52">
        <f>TPDDL_ISGS_exbus!BB52</f>
        <v>614.39113747774763</v>
      </c>
      <c r="P52" s="77">
        <v>70.97999999999999</v>
      </c>
      <c r="Q52" s="77">
        <v>17.64</v>
      </c>
      <c r="R52" s="80">
        <v>17.700000000000003</v>
      </c>
      <c r="S52" s="80">
        <v>0</v>
      </c>
      <c r="T52" s="78">
        <f>SUMPRODUCT(LTA!F52:AJ52,LTA!F$101:AJ$101,LTA!F$105:AJ$105)</f>
        <v>19.79</v>
      </c>
      <c r="U52" s="78">
        <f>SUMPRODUCT(LTA!F52:AJ52,LTA!F$102:AJ$102,LTA!F$105:AJ$105)</f>
        <v>353.21999999999997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69.94</v>
      </c>
      <c r="Z52" s="75">
        <f>IEX!P52</f>
        <v>0</v>
      </c>
      <c r="AA52" s="117">
        <f>STOA!J52</f>
        <v>2.69</v>
      </c>
      <c r="AB52" s="117">
        <f>-STOA!P52</f>
        <v>0</v>
      </c>
      <c r="AC52">
        <f t="shared" si="0"/>
        <v>11.287683562748628</v>
      </c>
      <c r="AD52">
        <f t="shared" si="1"/>
        <v>1271.4036303859589</v>
      </c>
      <c r="AE52">
        <f>'IDT-1'!F52</f>
        <v>0</v>
      </c>
      <c r="AF52" s="26"/>
      <c r="AG52">
        <f t="shared" si="2"/>
        <v>1271.4036303859589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6.1684999999999999</v>
      </c>
      <c r="E53">
        <f>GT_NG!T53</f>
        <v>7.5299734748010607</v>
      </c>
      <c r="F53">
        <f>GT_Spot!T53</f>
        <v>0</v>
      </c>
      <c r="G53">
        <f>PPCL_NG!T53</f>
        <v>28.92</v>
      </c>
      <c r="H53">
        <f>PPCL_Spot!T53</f>
        <v>0</v>
      </c>
      <c r="I53">
        <f>Bawana_NG!T53</f>
        <v>57.47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5.6741439999999992</v>
      </c>
      <c r="O53">
        <f>TPDDL_ISGS_exbus!BB53</f>
        <v>625.17338929442633</v>
      </c>
      <c r="P53" s="77">
        <v>70.97999999999999</v>
      </c>
      <c r="Q53" s="77">
        <v>17.64</v>
      </c>
      <c r="R53" s="80">
        <v>17.700000000000003</v>
      </c>
      <c r="S53" s="80">
        <v>0</v>
      </c>
      <c r="T53" s="78">
        <f>SUMPRODUCT(LTA!F53:AJ53,LTA!F$101:AJ$101,LTA!F$105:AJ$105)</f>
        <v>19.5</v>
      </c>
      <c r="U53" s="78">
        <f>SUMPRODUCT(LTA!F53:AJ53,LTA!F$102:AJ$102,LTA!F$105:AJ$105)</f>
        <v>355.87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43.12</v>
      </c>
      <c r="Z53" s="75">
        <f>IEX!P53</f>
        <v>0</v>
      </c>
      <c r="AA53" s="117">
        <f>STOA!J53</f>
        <v>2.69</v>
      </c>
      <c r="AB53" s="117">
        <f>-STOA!P53</f>
        <v>0</v>
      </c>
      <c r="AC53">
        <f t="shared" si="0"/>
        <v>11.128152613752572</v>
      </c>
      <c r="AD53">
        <f t="shared" si="1"/>
        <v>1253.4346444035853</v>
      </c>
      <c r="AE53">
        <f>'IDT-1'!F53</f>
        <v>0</v>
      </c>
      <c r="AF53" s="26"/>
      <c r="AG53">
        <f t="shared" si="2"/>
        <v>1253.4346444035853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6.1684999999999999</v>
      </c>
      <c r="E54">
        <f>GT_NG!T54</f>
        <v>7.5299734748010607</v>
      </c>
      <c r="F54">
        <f>GT_Spot!T54</f>
        <v>0</v>
      </c>
      <c r="G54">
        <f>PPCL_NG!T54</f>
        <v>28.92</v>
      </c>
      <c r="H54">
        <f>PPCL_Spot!T54</f>
        <v>0</v>
      </c>
      <c r="I54">
        <f>Bawana_NG!T54</f>
        <v>57.47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5.4498879999999996</v>
      </c>
      <c r="O54">
        <f>TPDDL_ISGS_exbus!BB54</f>
        <v>625.17338929442633</v>
      </c>
      <c r="P54" s="77">
        <v>70.97999999999999</v>
      </c>
      <c r="Q54" s="77">
        <v>17.64</v>
      </c>
      <c r="R54" s="80">
        <v>17.700000000000003</v>
      </c>
      <c r="S54" s="80">
        <v>0</v>
      </c>
      <c r="T54" s="78">
        <f>SUMPRODUCT(LTA!F54:AJ54,LTA!F$101:AJ$101,LTA!F$105:AJ$105)</f>
        <v>19.7</v>
      </c>
      <c r="U54" s="78">
        <f>SUMPRODUCT(LTA!F54:AJ54,LTA!F$102:AJ$102,LTA!F$105:AJ$105)</f>
        <v>355.83000000000004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2.69</v>
      </c>
      <c r="AB54" s="117">
        <f>-STOA!P54</f>
        <v>0</v>
      </c>
      <c r="AC54">
        <f t="shared" si="0"/>
        <v>10.748131160952576</v>
      </c>
      <c r="AD54">
        <f t="shared" si="1"/>
        <v>1210.6304098563855</v>
      </c>
      <c r="AE54">
        <f>'IDT-1'!F54</f>
        <v>0</v>
      </c>
      <c r="AF54" s="26"/>
      <c r="AG54">
        <f t="shared" si="2"/>
        <v>1210.6304098563855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6.1684999999999999</v>
      </c>
      <c r="E55">
        <f>GT_NG!T55</f>
        <v>7.5299734748010607</v>
      </c>
      <c r="F55">
        <f>GT_Spot!T55</f>
        <v>0</v>
      </c>
      <c r="G55">
        <f>PPCL_NG!T55</f>
        <v>28.92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5.6904959999999987</v>
      </c>
      <c r="O55">
        <f>TPDDL_ISGS_exbus!BB55</f>
        <v>542.1309436711648</v>
      </c>
      <c r="P55" s="77">
        <v>70.97999999999999</v>
      </c>
      <c r="Q55" s="77">
        <v>17.64</v>
      </c>
      <c r="R55" s="80">
        <v>17.700000000000003</v>
      </c>
      <c r="S55" s="80">
        <v>0</v>
      </c>
      <c r="T55" s="78">
        <f>SUMPRODUCT(LTA!F55:AJ55,LTA!F$101:AJ$101,LTA!F$105:AJ$105)</f>
        <v>26.560000000000002</v>
      </c>
      <c r="U55" s="78">
        <f>SUMPRODUCT(LTA!F55:AJ55,LTA!F$102:AJ$102,LTA!F$105:AJ$105)</f>
        <v>340.76000000000005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2.69</v>
      </c>
      <c r="AB55" s="117">
        <f>-STOA!P55</f>
        <v>0</v>
      </c>
      <c r="AC55">
        <f t="shared" si="0"/>
        <v>9.9472269898678736</v>
      </c>
      <c r="AD55">
        <f t="shared" si="1"/>
        <v>1120.4194764042086</v>
      </c>
      <c r="AE55">
        <f>'IDT-1'!F55</f>
        <v>0</v>
      </c>
      <c r="AF55" s="26"/>
      <c r="AG55">
        <f t="shared" si="2"/>
        <v>1120.4194764042086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6.1684999999999999</v>
      </c>
      <c r="E56">
        <f>GT_NG!T56</f>
        <v>7.5299734748010607</v>
      </c>
      <c r="F56">
        <f>GT_Spot!T56</f>
        <v>0</v>
      </c>
      <c r="G56">
        <f>PPCL_NG!T56</f>
        <v>28.92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5.7804319999999985</v>
      </c>
      <c r="O56">
        <f>TPDDL_ISGS_exbus!BB56</f>
        <v>499.59242487544361</v>
      </c>
      <c r="P56" s="77">
        <v>70.97999999999999</v>
      </c>
      <c r="Q56" s="77">
        <v>17.64</v>
      </c>
      <c r="R56" s="80">
        <v>17.700000000000003</v>
      </c>
      <c r="S56" s="80">
        <v>0</v>
      </c>
      <c r="T56" s="78">
        <f>SUMPRODUCT(LTA!F56:AJ56,LTA!F$101:AJ$101,LTA!F$105:AJ$105)</f>
        <v>25.91</v>
      </c>
      <c r="U56" s="78">
        <f>SUMPRODUCT(LTA!F56:AJ56,LTA!F$102:AJ$102,LTA!F$105:AJ$105)</f>
        <v>312.54999999999995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2.69</v>
      </c>
      <c r="AB56" s="117">
        <f>-STOA!P56</f>
        <v>0</v>
      </c>
      <c r="AC56">
        <f t="shared" si="0"/>
        <v>9.319711461265527</v>
      </c>
      <c r="AD56">
        <f t="shared" si="1"/>
        <v>1049.7384091370898</v>
      </c>
      <c r="AE56">
        <f>'IDT-1'!F56</f>
        <v>0</v>
      </c>
      <c r="AF56" s="26"/>
      <c r="AG56">
        <f t="shared" si="2"/>
        <v>1049.7384091370898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6.1684999999999999</v>
      </c>
      <c r="E57">
        <f>GT_NG!T57</f>
        <v>7.5299734748010607</v>
      </c>
      <c r="F57">
        <f>GT_Spot!T57</f>
        <v>0</v>
      </c>
      <c r="G57">
        <f>PPCL_NG!T57</f>
        <v>28.92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5.7302079999999984</v>
      </c>
      <c r="O57">
        <f>TPDDL_ISGS_exbus!BB57</f>
        <v>442.98718359222153</v>
      </c>
      <c r="P57" s="77">
        <v>70.97999999999999</v>
      </c>
      <c r="Q57" s="77">
        <v>17.64</v>
      </c>
      <c r="R57" s="80">
        <v>17.700000000000003</v>
      </c>
      <c r="S57" s="80">
        <v>0</v>
      </c>
      <c r="T57" s="78">
        <f>SUMPRODUCT(LTA!F57:AJ57,LTA!F$101:AJ$101,LTA!F$105:AJ$105)</f>
        <v>25.24</v>
      </c>
      <c r="U57" s="78">
        <f>SUMPRODUCT(LTA!F57:AJ57,LTA!F$102:AJ$102,LTA!F$105:AJ$105)</f>
        <v>291.75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2.69</v>
      </c>
      <c r="AB57" s="117">
        <f>-STOA!P57</f>
        <v>0</v>
      </c>
      <c r="AC57">
        <f t="shared" si="0"/>
        <v>9.2333592845547567</v>
      </c>
      <c r="AD57">
        <f t="shared" si="1"/>
        <v>1040.0120139603039</v>
      </c>
      <c r="AE57">
        <f>'IDT-1'!F57</f>
        <v>0</v>
      </c>
      <c r="AF57" s="26"/>
      <c r="AG57">
        <f t="shared" si="2"/>
        <v>1040.0120139603039</v>
      </c>
      <c r="AI57" s="75">
        <f>PXIL!J57</f>
        <v>0</v>
      </c>
      <c r="AJ57" s="75">
        <f>PXIL!P57</f>
        <v>0</v>
      </c>
      <c r="AK57" s="75">
        <f>RTM_IEX!J57</f>
        <v>67.069999999999993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6.1684999999999999</v>
      </c>
      <c r="E58">
        <f>GT_NG!T58</f>
        <v>7.5299734748010607</v>
      </c>
      <c r="F58">
        <f>GT_Spot!T58</f>
        <v>0</v>
      </c>
      <c r="G58">
        <f>PPCL_NG!T58</f>
        <v>28.92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5.5164639999999991</v>
      </c>
      <c r="O58">
        <f>TPDDL_ISGS_exbus!BB58</f>
        <v>442.98718359222153</v>
      </c>
      <c r="P58" s="77">
        <v>70.97999999999999</v>
      </c>
      <c r="Q58" s="77">
        <v>17.64</v>
      </c>
      <c r="R58" s="80">
        <v>17.700000000000003</v>
      </c>
      <c r="S58" s="80">
        <v>0</v>
      </c>
      <c r="T58" s="78">
        <f>SUMPRODUCT(LTA!F58:AJ58,LTA!F$101:AJ$101,LTA!F$105:AJ$105)</f>
        <v>29.230000000000004</v>
      </c>
      <c r="U58" s="78">
        <f>SUMPRODUCT(LTA!F58:AJ58,LTA!F$102:AJ$102,LTA!F$105:AJ$105)</f>
        <v>293.63000000000005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2.69</v>
      </c>
      <c r="AB58" s="117">
        <f>-STOA!P58</f>
        <v>0</v>
      </c>
      <c r="AC58">
        <f t="shared" si="0"/>
        <v>9.2831343373547579</v>
      </c>
      <c r="AD58">
        <f t="shared" si="1"/>
        <v>1045.6184949075039</v>
      </c>
      <c r="AE58">
        <f>'IDT-1'!F58</f>
        <v>0</v>
      </c>
      <c r="AF58" s="26"/>
      <c r="AG58">
        <f t="shared" si="2"/>
        <v>1045.6184949075039</v>
      </c>
      <c r="AI58" s="75">
        <f>PXIL!J58</f>
        <v>0</v>
      </c>
      <c r="AJ58" s="75">
        <f>PXIL!P58</f>
        <v>0</v>
      </c>
      <c r="AK58" s="75">
        <f>RTM_IEX!J58</f>
        <v>67.069999999999993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6.1684999999999999</v>
      </c>
      <c r="E59">
        <f>GT_NG!T59</f>
        <v>12.02238209432454</v>
      </c>
      <c r="F59">
        <f>GT_Spot!T59</f>
        <v>0</v>
      </c>
      <c r="G59">
        <f>PPCL_NG!T59</f>
        <v>28.91807212852477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5.3704639999999984</v>
      </c>
      <c r="O59">
        <f>TPDDL_ISGS_exbus!BB59</f>
        <v>435.70518582718893</v>
      </c>
      <c r="P59" s="77">
        <v>70.97999999999999</v>
      </c>
      <c r="Q59" s="77">
        <v>17.64</v>
      </c>
      <c r="R59" s="80">
        <v>17.700000000000003</v>
      </c>
      <c r="S59" s="80">
        <v>0</v>
      </c>
      <c r="T59" s="78">
        <f>SUMPRODUCT(LTA!F59:AJ59,LTA!F$101:AJ$101,LTA!F$105:AJ$105)</f>
        <v>27.96</v>
      </c>
      <c r="U59" s="78">
        <f>SUMPRODUCT(LTA!F59:AJ59,LTA!F$102:AJ$102,LTA!F$105:AJ$105)</f>
        <v>293.09000000000003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2.69</v>
      </c>
      <c r="AB59" s="117">
        <f>-STOA!P59</f>
        <v>0</v>
      </c>
      <c r="AC59">
        <f t="shared" si="0"/>
        <v>10.000268187605295</v>
      </c>
      <c r="AD59">
        <f t="shared" si="1"/>
        <v>1126.393844040269</v>
      </c>
      <c r="AE59">
        <f>'IDT-1'!F59</f>
        <v>0</v>
      </c>
      <c r="AF59" s="26"/>
      <c r="AG59">
        <f t="shared" si="2"/>
        <v>1126.393844040269</v>
      </c>
      <c r="AI59" s="75">
        <f>PXIL!J59</f>
        <v>0</v>
      </c>
      <c r="AJ59" s="75">
        <f>PXIL!P59</f>
        <v>0</v>
      </c>
      <c r="AK59" s="75">
        <f>RTM_IEX!J59</f>
        <v>153.31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6.1684999999999999</v>
      </c>
      <c r="E60">
        <f>GT_NG!T60</f>
        <v>12.02238209432454</v>
      </c>
      <c r="F60">
        <f>GT_Spot!T60</f>
        <v>0</v>
      </c>
      <c r="G60">
        <f>PPCL_NG!T60</f>
        <v>28.91807212852477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5.3763039999999993</v>
      </c>
      <c r="O60">
        <f>TPDDL_ISGS_exbus!BB60</f>
        <v>435.71128436299534</v>
      </c>
      <c r="P60" s="77">
        <v>70.97999999999999</v>
      </c>
      <c r="Q60" s="77">
        <v>17.64</v>
      </c>
      <c r="R60" s="80">
        <v>17.700000000000003</v>
      </c>
      <c r="S60" s="80">
        <v>0</v>
      </c>
      <c r="T60" s="78">
        <f>SUMPRODUCT(LTA!F60:AJ60,LTA!F$101:AJ$101,LTA!F$105:AJ$105)</f>
        <v>26.54</v>
      </c>
      <c r="U60" s="78">
        <f>SUMPRODUCT(LTA!F60:AJ60,LTA!F$102:AJ$102,LTA!F$105:AJ$105)</f>
        <v>291.57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2.69</v>
      </c>
      <c r="AB60" s="117">
        <f>-STOA!P60</f>
        <v>0</v>
      </c>
      <c r="AC60">
        <f t="shared" si="0"/>
        <v>9.8901972467203905</v>
      </c>
      <c r="AD60">
        <f t="shared" si="1"/>
        <v>1113.9958535169603</v>
      </c>
      <c r="AE60">
        <f>'IDT-1'!F60</f>
        <v>0</v>
      </c>
      <c r="AF60" s="26"/>
      <c r="AG60">
        <f t="shared" si="2"/>
        <v>1113.9958535169603</v>
      </c>
      <c r="AI60" s="75">
        <f>PXIL!J60</f>
        <v>0</v>
      </c>
      <c r="AJ60" s="75">
        <f>PXIL!P60</f>
        <v>0</v>
      </c>
      <c r="AK60" s="75">
        <f>RTM_IEX!J60</f>
        <v>143.72999999999999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6.1684999999999999</v>
      </c>
      <c r="E61">
        <f>GT_NG!T61</f>
        <v>12.02238209432454</v>
      </c>
      <c r="F61">
        <f>GT_Spot!T61</f>
        <v>0</v>
      </c>
      <c r="G61">
        <f>PPCL_NG!T61</f>
        <v>28.91807212852477</v>
      </c>
      <c r="H61">
        <f>PPCL_Spot!T61</f>
        <v>0</v>
      </c>
      <c r="I61">
        <f>Bawana_NG!T61</f>
        <v>69.596820030154888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5.5386559999999987</v>
      </c>
      <c r="O61">
        <f>TPDDL_ISGS_exbus!BB61</f>
        <v>436.36038296379536</v>
      </c>
      <c r="P61" s="77">
        <v>70.97999999999999</v>
      </c>
      <c r="Q61" s="77">
        <v>17.64</v>
      </c>
      <c r="R61" s="80">
        <v>17.700000000000003</v>
      </c>
      <c r="S61" s="80">
        <v>0</v>
      </c>
      <c r="T61" s="78">
        <f>SUMPRODUCT(LTA!F61:AJ61,LTA!F$101:AJ$101,LTA!F$105:AJ$105)</f>
        <v>21.759999999999998</v>
      </c>
      <c r="U61" s="78">
        <f>SUMPRODUCT(LTA!F61:AJ61,LTA!F$102:AJ$102,LTA!F$105:AJ$105)</f>
        <v>332.29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2.69</v>
      </c>
      <c r="AB61" s="117">
        <f>-STOA!P61</f>
        <v>0</v>
      </c>
      <c r="AC61">
        <f t="shared" si="0"/>
        <v>10.30930211049121</v>
      </c>
      <c r="AD61">
        <f t="shared" si="1"/>
        <v>1161.202301354419</v>
      </c>
      <c r="AE61">
        <f>'IDT-1'!F61</f>
        <v>0</v>
      </c>
      <c r="AF61" s="26"/>
      <c r="AG61">
        <f t="shared" si="2"/>
        <v>1161.202301354419</v>
      </c>
      <c r="AI61" s="75">
        <f>PXIL!J61</f>
        <v>0</v>
      </c>
      <c r="AJ61" s="75">
        <f>PXIL!P61</f>
        <v>0</v>
      </c>
      <c r="AK61" s="75">
        <f>RTM_IEX!J61</f>
        <v>143.72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6.1684999999999999</v>
      </c>
      <c r="E62">
        <f>GT_NG!T62</f>
        <v>12.02238209432454</v>
      </c>
      <c r="F62">
        <f>GT_Spot!T62</f>
        <v>0</v>
      </c>
      <c r="G62">
        <f>PPCL_NG!T62</f>
        <v>28.91807212852477</v>
      </c>
      <c r="H62">
        <f>PPCL_Spot!T62</f>
        <v>0</v>
      </c>
      <c r="I62">
        <f>Bawana_NG!T62</f>
        <v>69.596820030154888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5.4662399999999982</v>
      </c>
      <c r="O62">
        <f>TPDDL_ISGS_exbus!BB62</f>
        <v>436.36038296379536</v>
      </c>
      <c r="P62" s="77">
        <v>70.97999999999999</v>
      </c>
      <c r="Q62" s="77">
        <v>17.64</v>
      </c>
      <c r="R62" s="80">
        <v>17.700000000000003</v>
      </c>
      <c r="S62" s="80">
        <v>0</v>
      </c>
      <c r="T62" s="78">
        <f>SUMPRODUCT(LTA!F62:AJ62,LTA!F$101:AJ$101,LTA!F$105:AJ$105)</f>
        <v>21.52</v>
      </c>
      <c r="U62" s="78">
        <f>SUMPRODUCT(LTA!F62:AJ62,LTA!F$102:AJ$102,LTA!F$105:AJ$105)</f>
        <v>328.69000000000005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2.69</v>
      </c>
      <c r="AB62" s="117">
        <f>-STOA!P62</f>
        <v>0</v>
      </c>
      <c r="AC62">
        <f t="shared" si="0"/>
        <v>9.8532648496912092</v>
      </c>
      <c r="AD62">
        <f t="shared" si="1"/>
        <v>1109.835922615219</v>
      </c>
      <c r="AE62">
        <f>'IDT-1'!F62</f>
        <v>0</v>
      </c>
      <c r="AF62" s="26"/>
      <c r="AG62">
        <f t="shared" si="2"/>
        <v>1109.835922615219</v>
      </c>
      <c r="AI62" s="75">
        <f>PXIL!J62</f>
        <v>0</v>
      </c>
      <c r="AJ62" s="75">
        <f>PXIL!P62</f>
        <v>0</v>
      </c>
      <c r="AK62" s="75">
        <f>RTM_IEX!J62</f>
        <v>95.81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6.1684999999999999</v>
      </c>
      <c r="E63">
        <f>GT_NG!T63</f>
        <v>12.02238209432454</v>
      </c>
      <c r="F63">
        <f>GT_Spot!T63</f>
        <v>0</v>
      </c>
      <c r="G63">
        <f>PPCL_NG!T63</f>
        <v>28.91807212852477</v>
      </c>
      <c r="H63">
        <f>PPCL_Spot!T63</f>
        <v>0</v>
      </c>
      <c r="I63">
        <f>Bawana_NG!T63</f>
        <v>69.596820030154888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5.4779199999999992</v>
      </c>
      <c r="O63">
        <f>TPDDL_ISGS_exbus!BB63</f>
        <v>436.36038296379536</v>
      </c>
      <c r="P63" s="77">
        <v>70.97999999999999</v>
      </c>
      <c r="Q63" s="77">
        <v>17.64</v>
      </c>
      <c r="R63" s="80">
        <v>17.700000000000003</v>
      </c>
      <c r="S63" s="80">
        <v>0</v>
      </c>
      <c r="T63" s="78">
        <f>SUMPRODUCT(LTA!F63:AJ63,LTA!F$101:AJ$101,LTA!F$105:AJ$105)</f>
        <v>24.880000000000003</v>
      </c>
      <c r="U63" s="78">
        <f>SUMPRODUCT(LTA!F63:AJ63,LTA!F$102:AJ$102,LTA!F$105:AJ$105)</f>
        <v>337.06000000000006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2.7800000000000002</v>
      </c>
      <c r="AB63" s="117">
        <f>-STOA!P63</f>
        <v>0</v>
      </c>
      <c r="AC63">
        <f t="shared" si="0"/>
        <v>10.21047163369121</v>
      </c>
      <c r="AD63">
        <f t="shared" si="1"/>
        <v>1150.0703958312188</v>
      </c>
      <c r="AE63">
        <f>'IDT-1'!F63</f>
        <v>0</v>
      </c>
      <c r="AF63" s="26"/>
      <c r="AG63">
        <f t="shared" si="2"/>
        <v>1150.0703958312188</v>
      </c>
      <c r="AI63" s="75">
        <f>PXIL!J63</f>
        <v>0</v>
      </c>
      <c r="AJ63" s="75">
        <f>PXIL!P63</f>
        <v>0</v>
      </c>
      <c r="AK63" s="75">
        <f>RTM_IEX!J63</f>
        <v>124.57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6.1684999999999999</v>
      </c>
      <c r="E64">
        <f>GT_NG!T64</f>
        <v>7.5299734748010607</v>
      </c>
      <c r="F64">
        <f>GT_Spot!T64</f>
        <v>0</v>
      </c>
      <c r="G64">
        <f>PPCL_NG!T64</f>
        <v>28.91807212852477</v>
      </c>
      <c r="H64">
        <f>PPCL_Spot!T64</f>
        <v>0</v>
      </c>
      <c r="I64">
        <f>Bawana_NG!T64</f>
        <v>69.596820030154888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5.3599519999999998</v>
      </c>
      <c r="O64">
        <f>TPDDL_ISGS_exbus!BB64</f>
        <v>436.36038296379536</v>
      </c>
      <c r="P64" s="77">
        <v>70.97999999999999</v>
      </c>
      <c r="Q64" s="77">
        <v>17.64</v>
      </c>
      <c r="R64" s="80">
        <v>17.700000000000003</v>
      </c>
      <c r="S64" s="80">
        <v>0</v>
      </c>
      <c r="T64" s="78">
        <f>SUMPRODUCT(LTA!F64:AJ64,LTA!F$101:AJ$101,LTA!F$105:AJ$105)</f>
        <v>22.84</v>
      </c>
      <c r="U64" s="78">
        <f>SUMPRODUCT(LTA!F64:AJ64,LTA!F$102:AJ$102,LTA!F$105:AJ$105)</f>
        <v>329.82000000000005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2.7800000000000002</v>
      </c>
      <c r="AB64" s="117">
        <f>-STOA!P64</f>
        <v>0</v>
      </c>
      <c r="AC64">
        <f t="shared" si="0"/>
        <v>10.071340319439404</v>
      </c>
      <c r="AD64">
        <f t="shared" si="1"/>
        <v>1134.3991505259471</v>
      </c>
      <c r="AE64">
        <f>'IDT-1'!F64</f>
        <v>0</v>
      </c>
      <c r="AF64" s="26"/>
      <c r="AG64">
        <f t="shared" si="2"/>
        <v>1134.3991505259471</v>
      </c>
      <c r="AI64" s="75">
        <f>PXIL!J64</f>
        <v>0</v>
      </c>
      <c r="AJ64" s="75">
        <f>PXIL!P64</f>
        <v>0</v>
      </c>
      <c r="AK64" s="75">
        <f>RTM_IEX!J64</f>
        <v>122.65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6.1684999999999999</v>
      </c>
      <c r="E65">
        <f>GT_NG!T65</f>
        <v>7.5299734748010607</v>
      </c>
      <c r="F65">
        <f>GT_Spot!T65</f>
        <v>0</v>
      </c>
      <c r="G65">
        <f>PPCL_NG!T65</f>
        <v>28.91807212852477</v>
      </c>
      <c r="H65">
        <f>PPCL_Spot!T65</f>
        <v>0</v>
      </c>
      <c r="I65">
        <f>Bawana_NG!T65</f>
        <v>69.596820030154888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5.1462079999999988</v>
      </c>
      <c r="O65">
        <f>TPDDL_ISGS_exbus!BB65</f>
        <v>436.28506632499534</v>
      </c>
      <c r="P65" s="77">
        <v>70.97999999999999</v>
      </c>
      <c r="Q65" s="77">
        <v>17.64</v>
      </c>
      <c r="R65" s="80">
        <v>17.700000000000003</v>
      </c>
      <c r="S65" s="80">
        <v>0</v>
      </c>
      <c r="T65" s="78">
        <f>SUMPRODUCT(LTA!F65:AJ65,LTA!F$101:AJ$101,LTA!F$105:AJ$105)</f>
        <v>20.509999999999998</v>
      </c>
      <c r="U65" s="78">
        <f>SUMPRODUCT(LTA!F65:AJ65,LTA!F$102:AJ$102,LTA!F$105:AJ$105)</f>
        <v>324.02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2.7800000000000002</v>
      </c>
      <c r="AB65" s="117">
        <f>-STOA!P65</f>
        <v>0</v>
      </c>
      <c r="AC65">
        <f t="shared" si="0"/>
        <v>9.1286925858179622</v>
      </c>
      <c r="AD65">
        <f t="shared" si="1"/>
        <v>1028.2227376207684</v>
      </c>
      <c r="AE65">
        <f>'IDT-1'!F65</f>
        <v>0</v>
      </c>
      <c r="AF65" s="26"/>
      <c r="AG65">
        <f t="shared" si="2"/>
        <v>1028.2227376207684</v>
      </c>
      <c r="AI65" s="75">
        <f>PXIL!J65</f>
        <v>0</v>
      </c>
      <c r="AJ65" s="75">
        <f>PXIL!P65</f>
        <v>0</v>
      </c>
      <c r="AK65" s="75">
        <f>RTM_IEX!J65</f>
        <v>23.95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6.1684999999999999</v>
      </c>
      <c r="E66">
        <f>GT_NG!T66</f>
        <v>7.5299734748010607</v>
      </c>
      <c r="F66">
        <f>GT_Spot!T66</f>
        <v>0</v>
      </c>
      <c r="G66">
        <f>PPCL_NG!T66</f>
        <v>28.91807212852477</v>
      </c>
      <c r="H66">
        <f>PPCL_Spot!T66</f>
        <v>0</v>
      </c>
      <c r="I66">
        <f>Bawana_NG!T66</f>
        <v>69.596820030154888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5.1415359999999994</v>
      </c>
      <c r="O66">
        <f>TPDDL_ISGS_exbus!BB66</f>
        <v>437.81218486679535</v>
      </c>
      <c r="P66" s="77">
        <v>70.97999999999999</v>
      </c>
      <c r="Q66" s="77">
        <v>17.64</v>
      </c>
      <c r="R66" s="80">
        <v>17.700000000000003</v>
      </c>
      <c r="S66" s="80">
        <v>0</v>
      </c>
      <c r="T66" s="78">
        <f>SUMPRODUCT(LTA!F66:AJ66,LTA!F$101:AJ$101,LTA!F$105:AJ$105)</f>
        <v>20.11</v>
      </c>
      <c r="U66" s="78">
        <f>SUMPRODUCT(LTA!F66:AJ66,LTA!F$102:AJ$102,LTA!F$105:AJ$105)</f>
        <v>315.40000000000003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2.7800000000000002</v>
      </c>
      <c r="AB66" s="117">
        <f>-STOA!P66</f>
        <v>0</v>
      </c>
      <c r="AC66">
        <f t="shared" si="0"/>
        <v>9.0627141153858037</v>
      </c>
      <c r="AD66">
        <f t="shared" si="1"/>
        <v>1020.7911626330009</v>
      </c>
      <c r="AE66">
        <f>'IDT-1'!F66</f>
        <v>0</v>
      </c>
      <c r="AF66" s="26"/>
      <c r="AG66">
        <f t="shared" si="2"/>
        <v>1020.7911626330009</v>
      </c>
      <c r="AI66" s="75">
        <f>PXIL!J66</f>
        <v>0</v>
      </c>
      <c r="AJ66" s="75">
        <f>PXIL!P66</f>
        <v>0</v>
      </c>
      <c r="AK66" s="75">
        <f>RTM_IEX!J66</f>
        <v>23.95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6.1684999999999999</v>
      </c>
      <c r="E67">
        <f>GT_NG!T67</f>
        <v>12.02238209432454</v>
      </c>
      <c r="F67">
        <f>GT_Spot!T67</f>
        <v>0</v>
      </c>
      <c r="G67">
        <f>PPCL_NG!T67</f>
        <v>28.91807212852477</v>
      </c>
      <c r="H67">
        <f>PPCL_Spot!T67</f>
        <v>0</v>
      </c>
      <c r="I67">
        <f>Bawana_NG!T67</f>
        <v>69.596820030154888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4.8553759999999997</v>
      </c>
      <c r="O67">
        <f>TPDDL_ISGS_exbus!BB67</f>
        <v>460.2746621022747</v>
      </c>
      <c r="P67" s="77">
        <v>70.97999999999999</v>
      </c>
      <c r="Q67" s="77">
        <v>17.64</v>
      </c>
      <c r="R67" s="80">
        <v>17.700000000000003</v>
      </c>
      <c r="S67" s="80">
        <v>0</v>
      </c>
      <c r="T67" s="78">
        <f>SUMPRODUCT(LTA!F67:AJ67,LTA!F$101:AJ$101,LTA!F$105:AJ$105)</f>
        <v>52.22</v>
      </c>
      <c r="U67" s="78">
        <f>SUMPRODUCT(LTA!F67:AJ67,LTA!F$102:AJ$102,LTA!F$105:AJ$105)</f>
        <v>307.13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2.7800000000000002</v>
      </c>
      <c r="AB67" s="117">
        <f>-STOA!P67</f>
        <v>0</v>
      </c>
      <c r="AC67">
        <f t="shared" si="0"/>
        <v>9.340821540520805</v>
      </c>
      <c r="AD67">
        <f t="shared" si="1"/>
        <v>1042.0717810628685</v>
      </c>
      <c r="AE67">
        <f>'IDT-1'!F67</f>
        <v>0</v>
      </c>
      <c r="AF67" s="26"/>
      <c r="AG67">
        <f t="shared" si="2"/>
        <v>1042.0717810628685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6.1684999999999999</v>
      </c>
      <c r="E68">
        <f>GT_NG!T68</f>
        <v>12.02238209432454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69.596820030154888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4.6930239999999994</v>
      </c>
      <c r="O68">
        <f>TPDDL_ISGS_exbus!BB68</f>
        <v>461.36317439883879</v>
      </c>
      <c r="P68" s="77">
        <v>70.97999999999999</v>
      </c>
      <c r="Q68" s="77">
        <v>17.64</v>
      </c>
      <c r="R68" s="80">
        <v>17.700000000000003</v>
      </c>
      <c r="S68" s="80">
        <v>0</v>
      </c>
      <c r="T68" s="78">
        <f>SUMPRODUCT(LTA!F68:AJ68,LTA!F$101:AJ$101,LTA!F$105:AJ$105)</f>
        <v>49.550000000000004</v>
      </c>
      <c r="U68" s="78">
        <f>SUMPRODUCT(LTA!F68:AJ68,LTA!F$102:AJ$102,LTA!F$105:AJ$105)</f>
        <v>299.08000000000004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2.7800000000000002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9.3529379916215039</v>
      </c>
      <c r="AD68">
        <f t="shared" ref="AD68:AD98" si="4">SUM(B68:AB68,AI68:AR68)-AC68</f>
        <v>1023.3477527798073</v>
      </c>
      <c r="AE68">
        <f>'IDT-1'!F68</f>
        <v>0</v>
      </c>
      <c r="AF68" s="26"/>
      <c r="AG68">
        <f t="shared" ref="AG68:AG98" si="5">SUM(AD68:AF68)</f>
        <v>1023.3477527798073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6.1684999999999999</v>
      </c>
      <c r="E69">
        <f>GT_NG!T69</f>
        <v>12.02238209432454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69.596820030154888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5.0901439999999987</v>
      </c>
      <c r="O69">
        <f>TPDDL_ISGS_exbus!BB69</f>
        <v>476.52342829249511</v>
      </c>
      <c r="P69" s="77">
        <v>70.97999999999999</v>
      </c>
      <c r="Q69" s="77">
        <v>17.64</v>
      </c>
      <c r="R69" s="80">
        <v>14.14</v>
      </c>
      <c r="S69" s="80">
        <v>0</v>
      </c>
      <c r="T69" s="78">
        <f>SUMPRODUCT(LTA!F69:AJ69,LTA!F$101:AJ$101,LTA!F$105:AJ$105)</f>
        <v>32.08</v>
      </c>
      <c r="U69" s="78">
        <f>SUMPRODUCT(LTA!F69:AJ69,LTA!F$102:AJ$102,LTA!F$105:AJ$105)</f>
        <v>295.56000000000006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2.7800000000000002</v>
      </c>
      <c r="AB69" s="117">
        <f>-STOA!P69</f>
        <v>0</v>
      </c>
      <c r="AC69">
        <f t="shared" si="3"/>
        <v>9.3936309690527491</v>
      </c>
      <c r="AD69">
        <f t="shared" si="4"/>
        <v>1058.0644336960322</v>
      </c>
      <c r="AE69">
        <f>'IDT-1'!F69</f>
        <v>0</v>
      </c>
      <c r="AF69" s="26"/>
      <c r="AG69">
        <f t="shared" si="5"/>
        <v>1058.0644336960322</v>
      </c>
      <c r="AI69" s="75">
        <f>PXIL!J69</f>
        <v>0</v>
      </c>
      <c r="AJ69" s="75">
        <f>PXIL!P69</f>
        <v>0</v>
      </c>
      <c r="AK69" s="75">
        <f>RTM_IEX!J69</f>
        <v>28.75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6.1684999999999999</v>
      </c>
      <c r="E70">
        <f>GT_NG!T70</f>
        <v>12.02238209432454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69.596820030154888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4.6649919999999998</v>
      </c>
      <c r="O70">
        <f>TPDDL_ISGS_exbus!BB70</f>
        <v>479.09544316593895</v>
      </c>
      <c r="P70" s="77">
        <v>70.97999999999999</v>
      </c>
      <c r="Q70" s="77">
        <v>17.64</v>
      </c>
      <c r="R70" s="80">
        <v>11.68</v>
      </c>
      <c r="S70" s="80">
        <v>0</v>
      </c>
      <c r="T70" s="78">
        <f>SUMPRODUCT(LTA!F70:AJ70,LTA!F$101:AJ$101,LTA!F$105:AJ$105)</f>
        <v>27.2</v>
      </c>
      <c r="U70" s="78">
        <f>SUMPRODUCT(LTA!F70:AJ70,LTA!F$102:AJ$102,LTA!F$105:AJ$105)</f>
        <v>286.75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2.7800000000000002</v>
      </c>
      <c r="AB70" s="117">
        <f>-STOA!P70</f>
        <v>0</v>
      </c>
      <c r="AC70">
        <f t="shared" si="3"/>
        <v>9.2704033623390547</v>
      </c>
      <c r="AD70">
        <f t="shared" si="4"/>
        <v>1044.1845241761898</v>
      </c>
      <c r="AE70">
        <f>'IDT-1'!F70</f>
        <v>0</v>
      </c>
      <c r="AF70" s="26"/>
      <c r="AG70">
        <f t="shared" si="5"/>
        <v>1044.1845241761898</v>
      </c>
      <c r="AI70" s="75">
        <f>PXIL!J70</f>
        <v>0</v>
      </c>
      <c r="AJ70" s="75">
        <f>PXIL!P70</f>
        <v>0</v>
      </c>
      <c r="AK70" s="75">
        <f>RTM_IEX!J70</f>
        <v>28.75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6.1684999999999999</v>
      </c>
      <c r="E71">
        <f>GT_NG!T71</f>
        <v>12.02238209432454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69.596820030154888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4.7537599999999998</v>
      </c>
      <c r="O71">
        <f>TPDDL_ISGS_exbus!BB71</f>
        <v>483.4096992491867</v>
      </c>
      <c r="P71" s="77">
        <v>70.97999999999999</v>
      </c>
      <c r="Q71" s="77">
        <v>17.64</v>
      </c>
      <c r="R71" s="80">
        <v>6.88</v>
      </c>
      <c r="S71" s="80">
        <v>0</v>
      </c>
      <c r="T71" s="78">
        <f>SUMPRODUCT(LTA!F71:AJ71,LTA!F$101:AJ$101,LTA!F$105:AJ$105)</f>
        <v>19.68</v>
      </c>
      <c r="U71" s="78">
        <f>SUMPRODUCT(LTA!F71:AJ71,LTA!F$102:AJ$102,LTA!F$105:AJ$105)</f>
        <v>277.55999999999995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2.7800000000000002</v>
      </c>
      <c r="AB71" s="117">
        <f>-STOA!P71</f>
        <v>0</v>
      </c>
      <c r="AC71">
        <f t="shared" si="3"/>
        <v>9.1198619742716343</v>
      </c>
      <c r="AD71">
        <f t="shared" si="4"/>
        <v>1027.2280896475049</v>
      </c>
      <c r="AE71">
        <f>'IDT-1'!F71</f>
        <v>0</v>
      </c>
      <c r="AF71" s="26"/>
      <c r="AG71">
        <f t="shared" si="5"/>
        <v>1027.2280896475049</v>
      </c>
      <c r="AI71" s="75">
        <f>PXIL!J71</f>
        <v>0</v>
      </c>
      <c r="AJ71" s="75">
        <f>PXIL!P71</f>
        <v>0</v>
      </c>
      <c r="AK71" s="75">
        <f>RTM_IEX!J71</f>
        <v>28.75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6.1684999999999999</v>
      </c>
      <c r="E72">
        <f>GT_NG!T72</f>
        <v>12.02238209432454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69.596820030154888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5.0959839999999996</v>
      </c>
      <c r="O72">
        <f>TPDDL_ISGS_exbus!BB72</f>
        <v>504.32325498941861</v>
      </c>
      <c r="P72" s="77">
        <v>70.97999999999999</v>
      </c>
      <c r="Q72" s="77">
        <v>17.64</v>
      </c>
      <c r="R72" s="80">
        <v>2.82</v>
      </c>
      <c r="S72" s="80">
        <v>0</v>
      </c>
      <c r="T72" s="78">
        <f>SUMPRODUCT(LTA!F72:AJ72,LTA!F$101:AJ$101,LTA!F$105:AJ$105)</f>
        <v>13.91</v>
      </c>
      <c r="U72" s="78">
        <f>SUMPRODUCT(LTA!F72:AJ72,LTA!F$102:AJ$102,LTA!F$105:AJ$105)</f>
        <v>270.88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2.7800000000000002</v>
      </c>
      <c r="AB72" s="117">
        <f>-STOA!P72</f>
        <v>0</v>
      </c>
      <c r="AC72">
        <f t="shared" si="3"/>
        <v>9.1616248359856751</v>
      </c>
      <c r="AD72">
        <f t="shared" si="4"/>
        <v>1031.9321065260226</v>
      </c>
      <c r="AE72">
        <f>'IDT-1'!F72</f>
        <v>0</v>
      </c>
      <c r="AF72" s="26"/>
      <c r="AG72">
        <f t="shared" si="5"/>
        <v>1031.9321065260226</v>
      </c>
      <c r="AI72" s="75">
        <f>PXIL!J72</f>
        <v>0</v>
      </c>
      <c r="AJ72" s="75">
        <f>PXIL!P72</f>
        <v>0</v>
      </c>
      <c r="AK72" s="75">
        <f>RTM_IEX!J72</f>
        <v>28.75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6.1684999999999999</v>
      </c>
      <c r="E73">
        <f>GT_NG!T73</f>
        <v>12.02238209432454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69.596820030154888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5.6005599999999989</v>
      </c>
      <c r="O73">
        <f>TPDDL_ISGS_exbus!BB73</f>
        <v>529.07112152435798</v>
      </c>
      <c r="P73" s="77">
        <v>70.97999999999999</v>
      </c>
      <c r="Q73" s="77">
        <v>17.64</v>
      </c>
      <c r="R73" s="80">
        <v>0.49</v>
      </c>
      <c r="S73" s="80">
        <v>0</v>
      </c>
      <c r="T73" s="78">
        <f>SUMPRODUCT(LTA!F73:AJ73,LTA!F$101:AJ$101,LTA!F$105:AJ$105)</f>
        <v>7.16</v>
      </c>
      <c r="U73" s="78">
        <f>SUMPRODUCT(LTA!F73:AJ73,LTA!F$102:AJ$102,LTA!F$105:AJ$105)</f>
        <v>267.46999999999997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2.7800000000000002</v>
      </c>
      <c r="AB73" s="117">
        <f>-STOA!P73</f>
        <v>0</v>
      </c>
      <c r="AC73">
        <f t="shared" si="3"/>
        <v>10.074998330293143</v>
      </c>
      <c r="AD73">
        <f t="shared" si="4"/>
        <v>1134.8111755666548</v>
      </c>
      <c r="AE73">
        <f>'IDT-1'!F73</f>
        <v>-61</v>
      </c>
      <c r="AF73" s="26"/>
      <c r="AG73">
        <f t="shared" si="5"/>
        <v>1073.8111755666548</v>
      </c>
      <c r="AI73" s="75">
        <f>PXIL!J73</f>
        <v>0</v>
      </c>
      <c r="AJ73" s="75">
        <f>PXIL!P73</f>
        <v>0</v>
      </c>
      <c r="AK73" s="75">
        <f>RTM_IEX!J73</f>
        <v>119.78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6.1684999999999999</v>
      </c>
      <c r="E74">
        <f>GT_NG!T74</f>
        <v>12.02238209432454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69.596820030154888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5.814303999999999</v>
      </c>
      <c r="O74">
        <f>TPDDL_ISGS_exbus!BB74</f>
        <v>535.13243213399187</v>
      </c>
      <c r="P74" s="77">
        <v>70.97999999999999</v>
      </c>
      <c r="Q74" s="77">
        <v>17.64</v>
      </c>
      <c r="R74" s="80">
        <v>0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258.87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2.7800000000000002</v>
      </c>
      <c r="AB74" s="117">
        <f>-STOA!P74</f>
        <v>0</v>
      </c>
      <c r="AC74">
        <f t="shared" si="3"/>
        <v>10.142978810857921</v>
      </c>
      <c r="AD74">
        <f t="shared" si="4"/>
        <v>1142.4682496957241</v>
      </c>
      <c r="AE74">
        <f>'IDT-1'!F74</f>
        <v>-70</v>
      </c>
      <c r="AF74" s="26"/>
      <c r="AG74">
        <f t="shared" si="5"/>
        <v>1072.4682496957241</v>
      </c>
      <c r="AI74" s="75">
        <f>PXIL!J74</f>
        <v>0</v>
      </c>
      <c r="AJ74" s="75">
        <f>PXIL!P74</f>
        <v>0</v>
      </c>
      <c r="AK74" s="75">
        <f>RTM_IEX!J74</f>
        <v>134.15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6.1684999999999999</v>
      </c>
      <c r="E75">
        <f>GT_NG!T75</f>
        <v>12.02238209432454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69.596820030154888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5.7582399999999989</v>
      </c>
      <c r="O75">
        <f>TPDDL_ISGS_exbus!BB75</f>
        <v>535.03409209553524</v>
      </c>
      <c r="P75" s="77">
        <v>70.97999999999999</v>
      </c>
      <c r="Q75" s="77">
        <v>17.64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258.06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2.87</v>
      </c>
      <c r="AB75" s="117">
        <f>-STOA!P75</f>
        <v>0</v>
      </c>
      <c r="AC75">
        <f t="shared" si="3"/>
        <v>9.768588055319503</v>
      </c>
      <c r="AD75">
        <f t="shared" si="4"/>
        <v>1100.2982364128059</v>
      </c>
      <c r="AE75">
        <f>'IDT-1'!F75</f>
        <v>0</v>
      </c>
      <c r="AF75" s="26"/>
      <c r="AG75">
        <f t="shared" si="5"/>
        <v>1100.2982364128059</v>
      </c>
      <c r="AI75" s="75">
        <f>PXIL!J75</f>
        <v>0</v>
      </c>
      <c r="AJ75" s="75">
        <f>PXIL!P75</f>
        <v>0</v>
      </c>
      <c r="AK75" s="75">
        <f>RTM_IEX!J75</f>
        <v>95.81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6.1684999999999999</v>
      </c>
      <c r="E76">
        <f>GT_NG!T76</f>
        <v>12.02238209432454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5.7687519999999983</v>
      </c>
      <c r="O76">
        <f>TPDDL_ISGS_exbus!BB76</f>
        <v>528.37234766750487</v>
      </c>
      <c r="P76" s="77">
        <v>70.97999999999999</v>
      </c>
      <c r="Q76" s="77">
        <v>17.64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258.72999999999996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2.87</v>
      </c>
      <c r="AB76" s="117">
        <f>-STOA!P76</f>
        <v>0</v>
      </c>
      <c r="AC76">
        <f t="shared" si="3"/>
        <v>9.8004611936874699</v>
      </c>
      <c r="AD76">
        <f t="shared" si="4"/>
        <v>1103.8883108162524</v>
      </c>
      <c r="AE76">
        <f>'IDT-1'!F76</f>
        <v>0</v>
      </c>
      <c r="AF76" s="26"/>
      <c r="AG76">
        <f t="shared" si="5"/>
        <v>1103.8883108162524</v>
      </c>
      <c r="AI76" s="75">
        <f>PXIL!J76</f>
        <v>0</v>
      </c>
      <c r="AJ76" s="75">
        <f>PXIL!P76</f>
        <v>0</v>
      </c>
      <c r="AK76" s="75">
        <f>RTM_IEX!J76</f>
        <v>105.41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6.1684999999999999</v>
      </c>
      <c r="E77">
        <f>GT_NG!T77</f>
        <v>12.02238209432454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6.1011389521640096</v>
      </c>
      <c r="M77">
        <f>EDWPCL!W77</f>
        <v>0</v>
      </c>
      <c r="N77">
        <f>'MSW BWN'!W77</f>
        <v>5.2980479999999979</v>
      </c>
      <c r="O77">
        <f>TPDDL_ISGS_exbus!BB77</f>
        <v>529.79958832390491</v>
      </c>
      <c r="P77" s="77">
        <v>70.97999999999999</v>
      </c>
      <c r="Q77" s="77">
        <v>17.64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259.53999999999996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-26</v>
      </c>
      <c r="AA77" s="117">
        <f>STOA!J77</f>
        <v>2.87</v>
      </c>
      <c r="AB77" s="117">
        <f>-STOA!P77</f>
        <v>0</v>
      </c>
      <c r="AC77">
        <f t="shared" si="3"/>
        <v>10.383828300436541</v>
      </c>
      <c r="AD77">
        <f t="shared" si="4"/>
        <v>1117.3658290699568</v>
      </c>
      <c r="AE77">
        <f>'IDT-1'!F77</f>
        <v>0</v>
      </c>
      <c r="AF77" s="26"/>
      <c r="AG77">
        <f t="shared" si="5"/>
        <v>1117.3658290699568</v>
      </c>
      <c r="AI77" s="75">
        <f>PXIL!J77</f>
        <v>0</v>
      </c>
      <c r="AJ77" s="75">
        <f>PXIL!P77</f>
        <v>0</v>
      </c>
      <c r="AK77" s="75">
        <f>RTM_IEX!J77</f>
        <v>143.72999999999999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6.1684999999999999</v>
      </c>
      <c r="E78">
        <f>GT_NG!T78</f>
        <v>12.02238209432454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5.1520479999999989</v>
      </c>
      <c r="O78">
        <f>TPDDL_ISGS_exbus!BB78</f>
        <v>522.95800826430491</v>
      </c>
      <c r="P78" s="77">
        <v>70.97999999999999</v>
      </c>
      <c r="Q78" s="77">
        <v>17.64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260.41999999999996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-30</v>
      </c>
      <c r="AA78" s="117">
        <f>STOA!J78</f>
        <v>2.87</v>
      </c>
      <c r="AB78" s="117">
        <f>-STOA!P78</f>
        <v>0</v>
      </c>
      <c r="AC78">
        <f t="shared" si="3"/>
        <v>10.365819837405173</v>
      </c>
      <c r="AD78">
        <f t="shared" si="4"/>
        <v>1107.3019087693349</v>
      </c>
      <c r="AE78">
        <f>'IDT-1'!F78</f>
        <v>0</v>
      </c>
      <c r="AF78" s="26"/>
      <c r="AG78">
        <f t="shared" si="5"/>
        <v>1107.3019087693349</v>
      </c>
      <c r="AI78" s="75">
        <f>PXIL!J78</f>
        <v>0</v>
      </c>
      <c r="AJ78" s="75">
        <f>PXIL!P78</f>
        <v>0</v>
      </c>
      <c r="AK78" s="75">
        <f>RTM_IEX!J78</f>
        <v>143.72999999999999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6.1684999999999999</v>
      </c>
      <c r="E79">
        <f>GT_NG!T79</f>
        <v>12.02238209432454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5.2197919999999991</v>
      </c>
      <c r="O79">
        <f>TPDDL_ISGS_exbus!BB79</f>
        <v>508.42267112340517</v>
      </c>
      <c r="P79" s="77">
        <v>70.97999999999999</v>
      </c>
      <c r="Q79" s="77">
        <v>17.64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261.32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-40</v>
      </c>
      <c r="AA79" s="117">
        <f>STOA!J79</f>
        <v>2.89</v>
      </c>
      <c r="AB79" s="117">
        <f>-STOA!P79</f>
        <v>0</v>
      </c>
      <c r="AC79">
        <f t="shared" si="3"/>
        <v>10.504078292987208</v>
      </c>
      <c r="AD79">
        <f t="shared" si="4"/>
        <v>1102.7860571728529</v>
      </c>
      <c r="AE79">
        <f>'IDT-1'!F79</f>
        <v>0</v>
      </c>
      <c r="AF79" s="26"/>
      <c r="AG79">
        <f t="shared" si="5"/>
        <v>1102.7860571728529</v>
      </c>
      <c r="AI79" s="75">
        <f>PXIL!J79</f>
        <v>0</v>
      </c>
      <c r="AJ79" s="75">
        <f>PXIL!P79</f>
        <v>0</v>
      </c>
      <c r="AK79" s="75">
        <f>RTM_IEX!J79</f>
        <v>162.9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6.1684999999999999</v>
      </c>
      <c r="E80">
        <f>GT_NG!T80</f>
        <v>12.02238209432454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5.4440479999999987</v>
      </c>
      <c r="O80">
        <f>TPDDL_ISGS_exbus!BB80</f>
        <v>494.88915843230512</v>
      </c>
      <c r="P80" s="77">
        <v>70.97999999999999</v>
      </c>
      <c r="Q80" s="77">
        <v>17.64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262.30999999999995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-33</v>
      </c>
      <c r="AA80" s="117">
        <f>STOA!J80</f>
        <v>2.89</v>
      </c>
      <c r="AB80" s="117">
        <f>-STOA!P80</f>
        <v>0</v>
      </c>
      <c r="AC80">
        <f t="shared" si="3"/>
        <v>10.33343394145016</v>
      </c>
      <c r="AD80">
        <f t="shared" si="4"/>
        <v>1097.6274448332899</v>
      </c>
      <c r="AE80">
        <f>'IDT-1'!F80</f>
        <v>-2.883</v>
      </c>
      <c r="AF80" s="26"/>
      <c r="AG80">
        <f t="shared" si="5"/>
        <v>1094.7444448332899</v>
      </c>
      <c r="AI80" s="75">
        <f>PXIL!J80</f>
        <v>0</v>
      </c>
      <c r="AJ80" s="75">
        <f>PXIL!P80</f>
        <v>0</v>
      </c>
      <c r="AK80" s="75">
        <f>RTM_IEX!J80</f>
        <v>162.88999999999999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6.1684999999999999</v>
      </c>
      <c r="E81">
        <f>GT_NG!T81</f>
        <v>12.02238209432454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5.6624639999999991</v>
      </c>
      <c r="O81">
        <f>TPDDL_ISGS_exbus!BB81</f>
        <v>471.11616404760514</v>
      </c>
      <c r="P81" s="77">
        <v>70.97999999999999</v>
      </c>
      <c r="Q81" s="77">
        <v>17.64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263.32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-14</v>
      </c>
      <c r="AA81" s="117">
        <f>STOA!J81</f>
        <v>2.89</v>
      </c>
      <c r="AB81" s="117">
        <f>-STOA!P81</f>
        <v>0</v>
      </c>
      <c r="AC81">
        <f t="shared" si="3"/>
        <v>9.6290532287430892</v>
      </c>
      <c r="AD81">
        <f t="shared" si="4"/>
        <v>1056.4572471612971</v>
      </c>
      <c r="AE81">
        <f>'IDT-1'!F81</f>
        <v>-9.8030000000000008</v>
      </c>
      <c r="AF81" s="26"/>
      <c r="AG81">
        <f t="shared" si="5"/>
        <v>1046.654247161297</v>
      </c>
      <c r="AI81" s="75">
        <f>PXIL!J81</f>
        <v>0</v>
      </c>
      <c r="AJ81" s="75">
        <f>PXIL!P81</f>
        <v>0</v>
      </c>
      <c r="AK81" s="75">
        <f>RTM_IEX!J81</f>
        <v>124.56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6.1684999999999999</v>
      </c>
      <c r="E82">
        <f>GT_NG!T82</f>
        <v>12.02238209432454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5.5503359999999988</v>
      </c>
      <c r="O82">
        <f>TPDDL_ISGS_exbus!BB82</f>
        <v>463.9004010372052</v>
      </c>
      <c r="P82" s="77">
        <v>70.97999999999999</v>
      </c>
      <c r="Q82" s="77">
        <v>17.64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264.42999999999995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-16</v>
      </c>
      <c r="AA82" s="117">
        <f>STOA!J82</f>
        <v>2.89</v>
      </c>
      <c r="AB82" s="117">
        <f>-STOA!P82</f>
        <v>0</v>
      </c>
      <c r="AC82">
        <f t="shared" si="3"/>
        <v>9.5921800428959596</v>
      </c>
      <c r="AD82">
        <f t="shared" si="4"/>
        <v>1048.2862293367443</v>
      </c>
      <c r="AE82">
        <f>'IDT-1'!F82</f>
        <v>-11.532999999999999</v>
      </c>
      <c r="AF82" s="26"/>
      <c r="AG82">
        <f t="shared" si="5"/>
        <v>1036.7532293367444</v>
      </c>
      <c r="AI82" s="75">
        <f>PXIL!J82</f>
        <v>0</v>
      </c>
      <c r="AJ82" s="75">
        <f>PXIL!P82</f>
        <v>0</v>
      </c>
      <c r="AK82" s="75">
        <f>RTM_IEX!J82</f>
        <v>124.57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6.1684999999999999</v>
      </c>
      <c r="E83">
        <f>GT_NG!T83</f>
        <v>12.02238209432454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5.9930079999999988</v>
      </c>
      <c r="O83">
        <f>TPDDL_ISGS_exbus!BB83</f>
        <v>460.92451534613201</v>
      </c>
      <c r="P83" s="77">
        <v>70.97999999999999</v>
      </c>
      <c r="Q83" s="77">
        <v>17.64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265.14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2.89</v>
      </c>
      <c r="AB83" s="117">
        <f>-STOA!P83</f>
        <v>0</v>
      </c>
      <c r="AC83">
        <f t="shared" si="3"/>
        <v>9.0967817220593918</v>
      </c>
      <c r="AD83">
        <f t="shared" si="4"/>
        <v>1024.6284139665077</v>
      </c>
      <c r="AE83">
        <f>'IDT-1'!F83</f>
        <v>-11.532999999999999</v>
      </c>
      <c r="AF83" s="26"/>
      <c r="AG83">
        <f t="shared" si="5"/>
        <v>1013.0954139665076</v>
      </c>
      <c r="AI83" s="75">
        <f>PXIL!J83</f>
        <v>0</v>
      </c>
      <c r="AJ83" s="75">
        <f>PXIL!P83</f>
        <v>0</v>
      </c>
      <c r="AK83" s="75">
        <f>RTM_IEX!J83</f>
        <v>86.24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6.1684999999999999</v>
      </c>
      <c r="E84">
        <f>GT_NG!T84</f>
        <v>12.02238209432454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53.339999999999996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6.0210399999999993</v>
      </c>
      <c r="O84">
        <f>TPDDL_ISGS_exbus!BB84</f>
        <v>465.32727887669677</v>
      </c>
      <c r="P84" s="77">
        <v>70.97999999999999</v>
      </c>
      <c r="Q84" s="77">
        <v>17.64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265.58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2.89</v>
      </c>
      <c r="AB84" s="117">
        <f>-STOA!P84</f>
        <v>0</v>
      </c>
      <c r="AC84">
        <f t="shared" si="3"/>
        <v>9.0387087227283605</v>
      </c>
      <c r="AD84">
        <f t="shared" si="4"/>
        <v>1018.0872824964035</v>
      </c>
      <c r="AE84">
        <f>'IDT-1'!F84</f>
        <v>-19.606000000000002</v>
      </c>
      <c r="AF84" s="26"/>
      <c r="AG84">
        <f t="shared" si="5"/>
        <v>998.48128249640354</v>
      </c>
      <c r="AI84" s="75">
        <f>PXIL!J84</f>
        <v>0</v>
      </c>
      <c r="AJ84" s="75">
        <f>PXIL!P84</f>
        <v>0</v>
      </c>
      <c r="AK84" s="75">
        <f>RTM_IEX!J84</f>
        <v>91.03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6.1684999999999999</v>
      </c>
      <c r="E85">
        <f>GT_NG!T85</f>
        <v>12.02238209432454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53.339999999999996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5.8925599999999987</v>
      </c>
      <c r="O85">
        <f>TPDDL_ISGS_exbus!BB85</f>
        <v>460.80310357610921</v>
      </c>
      <c r="P85" s="77">
        <v>70.97999999999999</v>
      </c>
      <c r="Q85" s="77">
        <v>17.64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269.54000000000002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2.89</v>
      </c>
      <c r="AB85" s="117">
        <f>-STOA!P85</f>
        <v>0</v>
      </c>
      <c r="AC85">
        <f t="shared" si="3"/>
        <v>8.7796133560831908</v>
      </c>
      <c r="AD85">
        <f t="shared" si="4"/>
        <v>988.90372256246098</v>
      </c>
      <c r="AE85">
        <f>'IDT-1'!F85</f>
        <v>-13.839</v>
      </c>
      <c r="AF85" s="26"/>
      <c r="AG85">
        <f t="shared" si="5"/>
        <v>975.06472256246093</v>
      </c>
      <c r="AI85" s="75">
        <f>PXIL!J85</f>
        <v>0</v>
      </c>
      <c r="AJ85" s="75">
        <f>PXIL!P85</f>
        <v>0</v>
      </c>
      <c r="AK85" s="75">
        <f>RTM_IEX!J85</f>
        <v>62.28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6.1684999999999999</v>
      </c>
      <c r="E86">
        <f>GT_NG!T86</f>
        <v>12.02238209432454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53.339999999999996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5.7348799999999995</v>
      </c>
      <c r="O86">
        <f>TPDDL_ISGS_exbus!BB86</f>
        <v>456.0862066807689</v>
      </c>
      <c r="P86" s="77">
        <v>70.97999999999999</v>
      </c>
      <c r="Q86" s="77">
        <v>17.64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269.7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2.89</v>
      </c>
      <c r="AB86" s="117">
        <f>-STOA!P86</f>
        <v>0</v>
      </c>
      <c r="AC86">
        <f t="shared" si="3"/>
        <v>8.5273650794041949</v>
      </c>
      <c r="AD86">
        <f t="shared" si="4"/>
        <v>960.49139394379984</v>
      </c>
      <c r="AE86">
        <f>'IDT-1'!F86</f>
        <v>-11.532999999999999</v>
      </c>
      <c r="AF86" s="26"/>
      <c r="AG86">
        <f t="shared" si="5"/>
        <v>948.95839394379982</v>
      </c>
      <c r="AI86" s="75">
        <f>PXIL!J86</f>
        <v>0</v>
      </c>
      <c r="AJ86" s="75">
        <f>PXIL!P86</f>
        <v>0</v>
      </c>
      <c r="AK86" s="75">
        <f>RTM_IEX!J86</f>
        <v>38.33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6.1684999999999999</v>
      </c>
      <c r="E87">
        <f>GT_NG!T87</f>
        <v>12.02238209432454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53.339999999999996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6.0151999999999992</v>
      </c>
      <c r="O87">
        <f>TPDDL_ISGS_exbus!BB87</f>
        <v>454.81163221976885</v>
      </c>
      <c r="P87" s="77">
        <v>70.97999999999999</v>
      </c>
      <c r="Q87" s="77">
        <v>17.64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271.61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2.83</v>
      </c>
      <c r="AB87" s="117">
        <f>-STOA!P87</f>
        <v>0</v>
      </c>
      <c r="AC87">
        <f t="shared" si="3"/>
        <v>8.3661996401473964</v>
      </c>
      <c r="AD87">
        <f t="shared" si="4"/>
        <v>942.33830492205652</v>
      </c>
      <c r="AE87">
        <f>'IDT-1'!F87</f>
        <v>-29.408000000000001</v>
      </c>
      <c r="AF87" s="26"/>
      <c r="AG87">
        <f t="shared" si="5"/>
        <v>912.93030492205651</v>
      </c>
      <c r="AI87" s="75">
        <f>PXIL!J87</f>
        <v>0</v>
      </c>
      <c r="AJ87" s="75">
        <f>PXIL!P87</f>
        <v>0</v>
      </c>
      <c r="AK87" s="75">
        <f>RTM_IEX!J87</f>
        <v>19.16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6.1684999999999999</v>
      </c>
      <c r="E88">
        <f>GT_NG!T88</f>
        <v>12.02238209432454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53.339999999999996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6.0712639999999993</v>
      </c>
      <c r="O88">
        <f>TPDDL_ISGS_exbus!BB88</f>
        <v>452.1220976989689</v>
      </c>
      <c r="P88" s="77">
        <v>70.97999999999999</v>
      </c>
      <c r="Q88" s="77">
        <v>17.64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271.8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2.83</v>
      </c>
      <c r="AB88" s="117">
        <f>-STOA!P88</f>
        <v>0</v>
      </c>
      <c r="AC88">
        <f t="shared" si="3"/>
        <v>8.2648703747863088</v>
      </c>
      <c r="AD88">
        <f t="shared" si="4"/>
        <v>910.83616366661772</v>
      </c>
      <c r="AE88">
        <f>'IDT-1'!F88</f>
        <v>0</v>
      </c>
      <c r="AF88" s="26"/>
      <c r="AG88">
        <f t="shared" si="5"/>
        <v>910.83616366661772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6.1684999999999999</v>
      </c>
      <c r="E89">
        <f>GT_NG!T89</f>
        <v>12.02238209432454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53.339999999999996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6.307199999999999</v>
      </c>
      <c r="O89">
        <f>TPDDL_ISGS_exbus!BB89</f>
        <v>446.30897367696889</v>
      </c>
      <c r="P89" s="77">
        <v>70.97999999999999</v>
      </c>
      <c r="Q89" s="77">
        <v>17.64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250.91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2.83</v>
      </c>
      <c r="AB89" s="117">
        <f>-STOA!P89</f>
        <v>0</v>
      </c>
      <c r="AC89">
        <f t="shared" si="3"/>
        <v>8.0274818449707546</v>
      </c>
      <c r="AD89">
        <f t="shared" si="4"/>
        <v>904.18636417443315</v>
      </c>
      <c r="AE89">
        <f>'IDT-1'!F89</f>
        <v>0</v>
      </c>
      <c r="AF89" s="26"/>
      <c r="AG89">
        <f t="shared" si="5"/>
        <v>904.18636417443315</v>
      </c>
      <c r="AI89" s="75">
        <f>PXIL!J89</f>
        <v>0</v>
      </c>
      <c r="AJ89" s="75">
        <f>PXIL!P89</f>
        <v>0</v>
      </c>
      <c r="AK89" s="75">
        <f>RTM_IEX!J89</f>
        <v>9.58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6.1684999999999999</v>
      </c>
      <c r="E90">
        <f>GT_NG!T90</f>
        <v>12.02238209432454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53.339999999999996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6.2347839999999985</v>
      </c>
      <c r="O90">
        <f>TPDDL_ISGS_exbus!BB90</f>
        <v>445.92711065856889</v>
      </c>
      <c r="P90" s="77">
        <v>70.97999999999999</v>
      </c>
      <c r="Q90" s="77">
        <v>17.64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226.98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2.83</v>
      </c>
      <c r="AB90" s="117">
        <f>-STOA!P90</f>
        <v>0</v>
      </c>
      <c r="AC90">
        <f t="shared" si="3"/>
        <v>7.9394441896088361</v>
      </c>
      <c r="AD90">
        <f t="shared" si="4"/>
        <v>894.27012281139525</v>
      </c>
      <c r="AE90">
        <f>'IDT-1'!F90</f>
        <v>0</v>
      </c>
      <c r="AF90" s="26"/>
      <c r="AG90">
        <f t="shared" si="5"/>
        <v>894.27012281139525</v>
      </c>
      <c r="AI90" s="75">
        <f>PXIL!J90</f>
        <v>0</v>
      </c>
      <c r="AJ90" s="75">
        <f>PXIL!P90</f>
        <v>0</v>
      </c>
      <c r="AK90" s="75">
        <f>RTM_IEX!J90</f>
        <v>23.96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6.1684999999999999</v>
      </c>
      <c r="E91">
        <f>GT_NG!T91</f>
        <v>12.021801193874904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5.5059519999999997</v>
      </c>
      <c r="O91">
        <f>TPDDL_ISGS_exbus!BB91</f>
        <v>438.09510915343753</v>
      </c>
      <c r="P91" s="77">
        <v>70.97999999999999</v>
      </c>
      <c r="Q91" s="77">
        <v>17.64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227.19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2.83</v>
      </c>
      <c r="AB91" s="117">
        <f>-STOA!P91</f>
        <v>0</v>
      </c>
      <c r="AC91">
        <f t="shared" si="3"/>
        <v>7.8709916606213053</v>
      </c>
      <c r="AD91">
        <f t="shared" si="4"/>
        <v>886.55987886452704</v>
      </c>
      <c r="AE91">
        <f>'IDT-1'!F91</f>
        <v>0</v>
      </c>
      <c r="AF91" s="26"/>
      <c r="AG91">
        <f t="shared" si="5"/>
        <v>886.55987886452704</v>
      </c>
      <c r="AI91" s="75">
        <f>PXIL!J91</f>
        <v>0</v>
      </c>
      <c r="AJ91" s="75">
        <f>PXIL!P91</f>
        <v>0</v>
      </c>
      <c r="AK91" s="75">
        <f>RTM_IEX!J91</f>
        <v>19.16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6.1684999999999999</v>
      </c>
      <c r="E92">
        <f>GT_NG!T92</f>
        <v>12.021801193874904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5.3202399999999992</v>
      </c>
      <c r="O92">
        <f>TPDDL_ISGS_exbus!BB92</f>
        <v>414.33368937554491</v>
      </c>
      <c r="P92" s="77">
        <v>70.97999999999999</v>
      </c>
      <c r="Q92" s="77">
        <v>17.64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227.44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2.83</v>
      </c>
      <c r="AB92" s="117">
        <f>-STOA!P92</f>
        <v>0</v>
      </c>
      <c r="AC92">
        <f t="shared" si="3"/>
        <v>7.662456900975851</v>
      </c>
      <c r="AD92">
        <f t="shared" si="4"/>
        <v>863.07128184627993</v>
      </c>
      <c r="AE92">
        <f>'IDT-1'!F92</f>
        <v>0</v>
      </c>
      <c r="AF92" s="26"/>
      <c r="AG92">
        <f t="shared" si="5"/>
        <v>863.07128184627993</v>
      </c>
      <c r="AI92" s="75">
        <f>PXIL!J92</f>
        <v>0</v>
      </c>
      <c r="AJ92" s="75">
        <f>PXIL!P92</f>
        <v>0</v>
      </c>
      <c r="AK92" s="75">
        <f>RTM_IEX!J92</f>
        <v>19.16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6.1684999999999999</v>
      </c>
      <c r="E93">
        <f>GT_NG!T93</f>
        <v>12.021801193874904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5.3763039999999993</v>
      </c>
      <c r="O93">
        <f>TPDDL_ISGS_exbus!BB93</f>
        <v>375.35638255617056</v>
      </c>
      <c r="P93" s="77">
        <v>70.97999999999999</v>
      </c>
      <c r="Q93" s="77">
        <v>17.64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227.71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2.83</v>
      </c>
      <c r="AB93" s="117">
        <f>-STOA!P93</f>
        <v>0</v>
      </c>
      <c r="AC93">
        <f t="shared" si="3"/>
        <v>7.4066299641653579</v>
      </c>
      <c r="AD93">
        <f t="shared" si="4"/>
        <v>834.25586596371613</v>
      </c>
      <c r="AE93">
        <f>'IDT-1'!F93</f>
        <v>0</v>
      </c>
      <c r="AF93" s="26"/>
      <c r="AG93">
        <f t="shared" si="5"/>
        <v>834.25586596371613</v>
      </c>
      <c r="AI93" s="75">
        <f>PXIL!J93</f>
        <v>0</v>
      </c>
      <c r="AJ93" s="75">
        <f>PXIL!P93</f>
        <v>0</v>
      </c>
      <c r="AK93" s="75">
        <f>RTM_IEX!J93</f>
        <v>28.74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6.1684999999999999</v>
      </c>
      <c r="E94">
        <f>GT_NG!T94</f>
        <v>12.021801193874904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5.7348799999999995</v>
      </c>
      <c r="O94">
        <f>TPDDL_ISGS_exbus!BB94</f>
        <v>356.4526754367933</v>
      </c>
      <c r="P94" s="77">
        <v>70.97999999999999</v>
      </c>
      <c r="Q94" s="77">
        <v>17.64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224.72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2.83</v>
      </c>
      <c r="AB94" s="117">
        <f>-STOA!P94</f>
        <v>0</v>
      </c>
      <c r="AC94">
        <f t="shared" si="3"/>
        <v>7.175056810314838</v>
      </c>
      <c r="AD94">
        <f t="shared" si="4"/>
        <v>808.17230799818947</v>
      </c>
      <c r="AE94">
        <f>'IDT-1'!F94</f>
        <v>0</v>
      </c>
      <c r="AF94" s="26"/>
      <c r="AG94">
        <f t="shared" si="5"/>
        <v>808.17230799818947</v>
      </c>
      <c r="AI94" s="75">
        <f>PXIL!J94</f>
        <v>0</v>
      </c>
      <c r="AJ94" s="75">
        <f>PXIL!P94</f>
        <v>0</v>
      </c>
      <c r="AK94" s="75">
        <f>RTM_IEX!J94</f>
        <v>23.96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6.1684999999999999</v>
      </c>
      <c r="E95">
        <f>GT_NG!T95</f>
        <v>12.021801193874904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5.6963359999999996</v>
      </c>
      <c r="O95">
        <f>TPDDL_ISGS_exbus!BB95</f>
        <v>354.02109055916645</v>
      </c>
      <c r="P95" s="77">
        <v>70.97999999999999</v>
      </c>
      <c r="Q95" s="77">
        <v>17.64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224.27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2.83</v>
      </c>
      <c r="AB95" s="117">
        <f>-STOA!P95</f>
        <v>0</v>
      </c>
      <c r="AC95">
        <f t="shared" si="3"/>
        <v>6.9385116761917214</v>
      </c>
      <c r="AD95">
        <f t="shared" si="4"/>
        <v>781.52872425468559</v>
      </c>
      <c r="AE95">
        <f>'IDT-1'!F95</f>
        <v>0</v>
      </c>
      <c r="AF95" s="26"/>
      <c r="AG95">
        <f t="shared" si="5"/>
        <v>781.52872425468559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6.1684999999999999</v>
      </c>
      <c r="E96">
        <f>GT_NG!T96</f>
        <v>12.021801193874904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5.7185279999999992</v>
      </c>
      <c r="O96">
        <f>TPDDL_ISGS_exbus!BB96</f>
        <v>349.12409774020642</v>
      </c>
      <c r="P96" s="77">
        <v>70.97999999999999</v>
      </c>
      <c r="Q96" s="77">
        <v>17.64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224.12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2.83</v>
      </c>
      <c r="AB96" s="117">
        <f>-STOA!P96</f>
        <v>0</v>
      </c>
      <c r="AC96">
        <f t="shared" si="3"/>
        <v>7.1162466170397556</v>
      </c>
      <c r="AD96">
        <f t="shared" si="4"/>
        <v>751.32618849487756</v>
      </c>
      <c r="AE96">
        <f>'IDT-1'!F96</f>
        <v>0</v>
      </c>
      <c r="AF96" s="26"/>
      <c r="AG96">
        <f t="shared" si="5"/>
        <v>751.32618849487756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6.1684999999999999</v>
      </c>
      <c r="E97">
        <f>GT_NG!T97</f>
        <v>12.021801193874904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5.8248159999999984</v>
      </c>
      <c r="O97">
        <f>TPDDL_ISGS_exbus!BB97</f>
        <v>349.11960721645477</v>
      </c>
      <c r="P97" s="77">
        <v>70.97999999999999</v>
      </c>
      <c r="Q97" s="77">
        <v>17.64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223.96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2.83</v>
      </c>
      <c r="AB97" s="117">
        <f>-STOA!P97</f>
        <v>0</v>
      </c>
      <c r="AC97">
        <f t="shared" si="3"/>
        <v>7.5152501733295303</v>
      </c>
      <c r="AD97">
        <f t="shared" si="4"/>
        <v>705.86898241483618</v>
      </c>
      <c r="AE97">
        <f>'IDT-1'!F97</f>
        <v>0</v>
      </c>
      <c r="AF97" s="26"/>
      <c r="AG97">
        <f t="shared" si="5"/>
        <v>705.86898241483618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-70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6.1684999999999999</v>
      </c>
      <c r="E98">
        <f>GT_NG!T98</f>
        <v>12.021801193874904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5.6180799999999991</v>
      </c>
      <c r="O98">
        <f>TPDDL_ISGS_exbus!BB98</f>
        <v>348.62227188249204</v>
      </c>
      <c r="P98" s="77">
        <v>70.97999999999999</v>
      </c>
      <c r="Q98" s="77">
        <v>17.64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223.77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-19</v>
      </c>
      <c r="AA98" s="117">
        <f>STOA!J98</f>
        <v>2.83</v>
      </c>
      <c r="AB98" s="117">
        <f>-STOA!P98</f>
        <v>0</v>
      </c>
      <c r="AC98">
        <f t="shared" si="3"/>
        <v>7.7648480437343226</v>
      </c>
      <c r="AD98">
        <f t="shared" si="4"/>
        <v>675.72531321046858</v>
      </c>
      <c r="AE98">
        <f>'IDT-1'!F98</f>
        <v>0</v>
      </c>
      <c r="AF98" s="26"/>
      <c r="AG98">
        <f t="shared" si="5"/>
        <v>675.72531321046858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0.1480439999999999</v>
      </c>
      <c r="E99">
        <f t="shared" si="6"/>
        <v>0.27849886383550854</v>
      </c>
      <c r="F99">
        <f t="shared" si="6"/>
        <v>0</v>
      </c>
      <c r="G99">
        <f t="shared" si="6"/>
        <v>0.70242156389574006</v>
      </c>
      <c r="H99">
        <f t="shared" si="6"/>
        <v>0</v>
      </c>
      <c r="I99">
        <f t="shared" si="6"/>
        <v>1.4976973925419428</v>
      </c>
      <c r="J99">
        <f t="shared" si="6"/>
        <v>0</v>
      </c>
      <c r="K99">
        <f t="shared" si="6"/>
        <v>0</v>
      </c>
      <c r="L99">
        <f t="shared" si="6"/>
        <v>0.14624600120059444</v>
      </c>
      <c r="M99">
        <f t="shared" si="6"/>
        <v>0</v>
      </c>
      <c r="N99">
        <f t="shared" si="6"/>
        <v>0.13377308399999993</v>
      </c>
      <c r="O99">
        <f t="shared" si="6"/>
        <v>11.734530416690754</v>
      </c>
      <c r="P99" s="77">
        <f t="shared" si="6"/>
        <v>1.4379766589962983</v>
      </c>
      <c r="Q99" s="77">
        <f t="shared" si="6"/>
        <v>0.41975000000000079</v>
      </c>
      <c r="R99" s="80">
        <f>SUM(R3:R98)/4000</f>
        <v>0.17144500000000001</v>
      </c>
      <c r="S99" s="80">
        <f t="shared" si="6"/>
        <v>0</v>
      </c>
      <c r="T99" s="78">
        <f t="shared" si="6"/>
        <v>0.290495</v>
      </c>
      <c r="U99" s="78">
        <f t="shared" si="6"/>
        <v>6.2546925000000018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0.4352625</v>
      </c>
      <c r="Z99" s="75">
        <f t="shared" si="6"/>
        <v>-0.91021000000000007</v>
      </c>
      <c r="AA99" s="117">
        <f t="shared" si="6"/>
        <v>6.7409999999999956E-2</v>
      </c>
      <c r="AB99" s="117">
        <f t="shared" si="6"/>
        <v>0</v>
      </c>
      <c r="AC99">
        <f t="shared" si="6"/>
        <v>0.22853089622130177</v>
      </c>
      <c r="AD99">
        <f t="shared" si="6"/>
        <v>22.714594584939544</v>
      </c>
      <c r="AE99">
        <f t="shared" si="6"/>
        <v>-0.1138185</v>
      </c>
      <c r="AG99">
        <f t="shared" si="6"/>
        <v>22.600776084939547</v>
      </c>
      <c r="AI99">
        <f t="shared" si="6"/>
        <v>0</v>
      </c>
      <c r="AJ99">
        <f t="shared" si="6"/>
        <v>0</v>
      </c>
      <c r="AK99">
        <f t="shared" si="6"/>
        <v>0.7313424999999999</v>
      </c>
      <c r="AL99">
        <f t="shared" si="6"/>
        <v>-0.59624999999999995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84" activePane="bottomRight" state="frozen"/>
      <selection activeCell="M3" sqref="M3:M98"/>
      <selection pane="topRight" activeCell="M3" sqref="M3:M98"/>
      <selection pane="bottomLeft" activeCell="M3" sqref="M3:M98"/>
      <selection pane="bottomRight" activeCell="D99" sqref="D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44955</v>
      </c>
      <c r="B1" s="224"/>
      <c r="C1" s="224"/>
      <c r="D1" s="237" t="s">
        <v>505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6">
      <c r="A3" t="s">
        <v>45</v>
      </c>
      <c r="D3">
        <f>TWEPL!S3</f>
        <v>0.99629999999999996</v>
      </c>
      <c r="E3">
        <f>GT_NG!S3</f>
        <v>2.0737607059434207</v>
      </c>
      <c r="F3">
        <f>GT_Spot!S3</f>
        <v>0</v>
      </c>
      <c r="G3">
        <f>PPCL_NG!S3</f>
        <v>45.446970201986538</v>
      </c>
      <c r="H3">
        <f>PPCL_Spot!S3</f>
        <v>0</v>
      </c>
      <c r="I3">
        <f>Bawana_NG!S3</f>
        <v>18.77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0.94307519999999978</v>
      </c>
      <c r="O3">
        <f>NDMC_ISGS_exbus!BB3</f>
        <v>93.913611118295023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1.8052218124785924</v>
      </c>
      <c r="AD3">
        <f>SUM(B3:AB3,AI3:AR3)-AC3</f>
        <v>122.97849541374636</v>
      </c>
      <c r="AE3">
        <f>'IDT-1'!E3</f>
        <v>0</v>
      </c>
      <c r="AF3" s="26"/>
      <c r="AG3">
        <f>SUM(AD3:AF3)+AT3</f>
        <v>122.97849541374636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-40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0.99629999999999996</v>
      </c>
      <c r="E4">
        <f>GT_NG!S4</f>
        <v>2.0737607059434207</v>
      </c>
      <c r="F4">
        <f>GT_Spot!S4</f>
        <v>0</v>
      </c>
      <c r="G4">
        <f>PPCL_NG!S4</f>
        <v>45.446970201986538</v>
      </c>
      <c r="H4">
        <f>PPCL_Spot!S4</f>
        <v>0</v>
      </c>
      <c r="I4">
        <f>Bawana_NG!S4</f>
        <v>18.77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0.98318439999999985</v>
      </c>
      <c r="O4">
        <f>NDMC_ISGS_exbus!BB4</f>
        <v>94.064264540215731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1.8069005235514948</v>
      </c>
      <c r="AD4">
        <f t="shared" ref="AD4:AD67" si="1">SUM(B4:AB4,AI4:AR4)-AC4</f>
        <v>123.16757932459419</v>
      </c>
      <c r="AE4">
        <f>'IDT-1'!E4</f>
        <v>0</v>
      </c>
      <c r="AF4" s="26"/>
      <c r="AG4">
        <f t="shared" ref="AG4:AG67" si="2">SUM(AD4:AF4)+AT4</f>
        <v>123.16757932459419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-40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0.99629999999999996</v>
      </c>
      <c r="E5">
        <f>GT_NG!S5</f>
        <v>2.0737607059434207</v>
      </c>
      <c r="F5">
        <f>GT_Spot!S5</f>
        <v>0</v>
      </c>
      <c r="G5">
        <f>PPCL_NG!S5</f>
        <v>45.446970201986538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0.96750719999999968</v>
      </c>
      <c r="O5">
        <f>NDMC_ISGS_exbus!BB5</f>
        <v>94.214674890055932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1.8126621752700887</v>
      </c>
      <c r="AD5">
        <f t="shared" si="1"/>
        <v>123.81655082271577</v>
      </c>
      <c r="AE5">
        <f>'IDT-1'!E5</f>
        <v>0</v>
      </c>
      <c r="AF5" s="26"/>
      <c r="AG5">
        <f t="shared" si="2"/>
        <v>123.81655082271577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0.99629999999999996</v>
      </c>
      <c r="E6">
        <f>GT_NG!S6</f>
        <v>2.0737607059434207</v>
      </c>
      <c r="F6">
        <f>GT_Spot!S6</f>
        <v>0</v>
      </c>
      <c r="G6">
        <f>PPCL_NG!S6</f>
        <v>45.446970201986538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0.98990319999999987</v>
      </c>
      <c r="O6">
        <f>NDMC_ISGS_exbus!BB6</f>
        <v>94.294428220353709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1.8135610893767087</v>
      </c>
      <c r="AD6">
        <f t="shared" si="1"/>
        <v>123.91780123890693</v>
      </c>
      <c r="AE6">
        <f>'IDT-1'!E6</f>
        <v>0</v>
      </c>
      <c r="AF6" s="26"/>
      <c r="AG6">
        <f t="shared" si="2"/>
        <v>123.91780123890693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0.99629999999999996</v>
      </c>
      <c r="E7">
        <f>GT_NG!S7</f>
        <v>2.0737607059434207</v>
      </c>
      <c r="F7">
        <f>GT_Spot!S7</f>
        <v>0</v>
      </c>
      <c r="G7">
        <f>PPCL_NG!S7</f>
        <v>45.446970201986538</v>
      </c>
      <c r="H7">
        <f>PPCL_Spot!S7</f>
        <v>0</v>
      </c>
      <c r="I7">
        <f>Bawana_NG!S7</f>
        <v>19.29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0.99295719999999976</v>
      </c>
      <c r="O7">
        <f>NDMC_ISGS_exbus!BB7</f>
        <v>94.652296210992247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1.8167372028943283</v>
      </c>
      <c r="AD7">
        <f t="shared" si="1"/>
        <v>124.27554711602787</v>
      </c>
      <c r="AE7">
        <f>'IDT-1'!E7</f>
        <v>0</v>
      </c>
      <c r="AF7" s="26"/>
      <c r="AG7">
        <f t="shared" si="2"/>
        <v>124.27554711602787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0.99629999999999996</v>
      </c>
      <c r="E8">
        <f>GT_NG!S8</f>
        <v>2.0737607059434207</v>
      </c>
      <c r="F8">
        <f>GT_Spot!S8</f>
        <v>0</v>
      </c>
      <c r="G8">
        <f>PPCL_NG!S8</f>
        <v>45.446970201986538</v>
      </c>
      <c r="H8">
        <f>PPCL_Spot!S8</f>
        <v>0</v>
      </c>
      <c r="I8">
        <f>Bawana_NG!S8</f>
        <v>19.29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0.99478959999999983</v>
      </c>
      <c r="O8">
        <f>NDMC_ISGS_exbus!BB8</f>
        <v>94.662379955782257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1.8168420649684802</v>
      </c>
      <c r="AD8">
        <f t="shared" si="1"/>
        <v>124.28735839874372</v>
      </c>
      <c r="AE8">
        <f>'IDT-1'!E8</f>
        <v>0</v>
      </c>
      <c r="AF8" s="26"/>
      <c r="AG8">
        <f t="shared" si="2"/>
        <v>124.28735839874372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0.99629999999999996</v>
      </c>
      <c r="E9">
        <f>GT_NG!S9</f>
        <v>2.0737607059434207</v>
      </c>
      <c r="F9">
        <f>GT_Spot!S9</f>
        <v>0</v>
      </c>
      <c r="G9">
        <f>PPCL_NG!S9</f>
        <v>45.446970201986538</v>
      </c>
      <c r="H9">
        <f>PPCL_Spot!S9</f>
        <v>0</v>
      </c>
      <c r="I9">
        <f>Bawana_NG!S9</f>
        <v>19.29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0.99886159999999979</v>
      </c>
      <c r="O9">
        <f>NDMC_ISGS_exbus!BB9</f>
        <v>94.602202502987211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1.816348336983884</v>
      </c>
      <c r="AD9">
        <f t="shared" si="1"/>
        <v>124.23174667393329</v>
      </c>
      <c r="AE9">
        <f>'IDT-1'!E9</f>
        <v>0</v>
      </c>
      <c r="AF9" s="26"/>
      <c r="AG9">
        <f t="shared" si="2"/>
        <v>124.23174667393329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0.99629999999999996</v>
      </c>
      <c r="E10">
        <f>GT_NG!S10</f>
        <v>2.0737607059434207</v>
      </c>
      <c r="F10">
        <f>GT_Spot!S10</f>
        <v>0</v>
      </c>
      <c r="G10">
        <f>PPCL_NG!S10</f>
        <v>45.446970201986538</v>
      </c>
      <c r="H10">
        <f>PPCL_Spot!S10</f>
        <v>0</v>
      </c>
      <c r="I10">
        <f>Bawana_NG!S10</f>
        <v>19.29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1.0163711999999998</v>
      </c>
      <c r="O10">
        <f>NDMC_ISGS_exbus!BB10</f>
        <v>94.762071804096351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1.8179092713136442</v>
      </c>
      <c r="AD10">
        <f t="shared" si="1"/>
        <v>124.40756464071266</v>
      </c>
      <c r="AE10">
        <f>'IDT-1'!E10</f>
        <v>0</v>
      </c>
      <c r="AF10" s="26"/>
      <c r="AG10">
        <f t="shared" si="2"/>
        <v>124.40756464071266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-40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0.99629999999999996</v>
      </c>
      <c r="E11">
        <f>GT_NG!S11</f>
        <v>2.0737607059434207</v>
      </c>
      <c r="F11">
        <f>GT_Spot!S11</f>
        <v>0</v>
      </c>
      <c r="G11">
        <f>PPCL_NG!S11</f>
        <v>45.446970201986538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0.98318439999999985</v>
      </c>
      <c r="O11">
        <f>NDMC_ISGS_exbus!BB11</f>
        <v>94.672378004482354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1.86483458520239</v>
      </c>
      <c r="AD11">
        <f t="shared" si="1"/>
        <v>119.64867072202496</v>
      </c>
      <c r="AE11">
        <f>'IDT-1'!E11</f>
        <v>0</v>
      </c>
      <c r="AF11" s="26"/>
      <c r="AG11">
        <f t="shared" si="2"/>
        <v>119.64867072202496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0.99629999999999996</v>
      </c>
      <c r="E12">
        <f>GT_NG!S12</f>
        <v>2.0737607059434207</v>
      </c>
      <c r="F12">
        <f>GT_Spot!S12</f>
        <v>0</v>
      </c>
      <c r="G12">
        <f>PPCL_NG!S12</f>
        <v>45.446970201986538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1.0104667999999999</v>
      </c>
      <c r="O12">
        <f>NDMC_ISGS_exbus!BB12</f>
        <v>94.932433614249675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1.8673631596883424</v>
      </c>
      <c r="AD12">
        <f t="shared" si="1"/>
        <v>119.93348015730633</v>
      </c>
      <c r="AE12">
        <f>'IDT-1'!E12</f>
        <v>0</v>
      </c>
      <c r="AF12" s="26"/>
      <c r="AG12">
        <f t="shared" si="2"/>
        <v>119.93348015730633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-45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0.99629999999999996</v>
      </c>
      <c r="E13">
        <f>GT_NG!S13</f>
        <v>1.9234881910199844</v>
      </c>
      <c r="F13">
        <f>GT_Spot!S13</f>
        <v>0</v>
      </c>
      <c r="G13">
        <f>PPCL_NG!S13</f>
        <v>45.446970201986538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1.0232935999999997</v>
      </c>
      <c r="O13">
        <f>NDMC_ISGS_exbus!BB13</f>
        <v>95.132507997596562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1.867914291970469</v>
      </c>
      <c r="AD13">
        <f t="shared" si="1"/>
        <v>119.99555769344767</v>
      </c>
      <c r="AE13">
        <f>'IDT-1'!E13</f>
        <v>0</v>
      </c>
      <c r="AF13" s="26"/>
      <c r="AG13">
        <f t="shared" si="2"/>
        <v>119.99555769344767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0.99629999999999996</v>
      </c>
      <c r="E14">
        <f>GT_NG!S14</f>
        <v>1.9234881910199844</v>
      </c>
      <c r="F14">
        <f>GT_Spot!S14</f>
        <v>0</v>
      </c>
      <c r="G14">
        <f>PPCL_NG!S14</f>
        <v>45.446970201986538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1.0330663999999998</v>
      </c>
      <c r="O14">
        <f>NDMC_ISGS_exbus!BB14</f>
        <v>95.322454903236562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1.869671825380101</v>
      </c>
      <c r="AD14">
        <f t="shared" si="1"/>
        <v>120.19351986567804</v>
      </c>
      <c r="AE14">
        <f>'IDT-1'!E14</f>
        <v>0</v>
      </c>
      <c r="AF14" s="26"/>
      <c r="AG14">
        <f t="shared" si="2"/>
        <v>120.19351986567804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-45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0.99629999999999996</v>
      </c>
      <c r="E15">
        <f>GT_NG!S15</f>
        <v>2.0737607059434207</v>
      </c>
      <c r="F15">
        <f>GT_Spot!S15</f>
        <v>0</v>
      </c>
      <c r="G15">
        <f>PPCL_NG!S15</f>
        <v>45.446970201986538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1.0027299999999999</v>
      </c>
      <c r="O15">
        <f>NDMC_ISGS_exbus!BB15</f>
        <v>95.492418123447536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1.8722229395292838</v>
      </c>
      <c r="AD15">
        <f t="shared" si="1"/>
        <v>120.48086808666326</v>
      </c>
      <c r="AE15">
        <f>'IDT-1'!E15</f>
        <v>0</v>
      </c>
      <c r="AF15" s="26"/>
      <c r="AG15">
        <f t="shared" si="2"/>
        <v>120.48086808666326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0.99629999999999996</v>
      </c>
      <c r="E16">
        <f>GT_NG!S16</f>
        <v>2.0737607059434207</v>
      </c>
      <c r="F16">
        <f>GT_Spot!S16</f>
        <v>0</v>
      </c>
      <c r="G16">
        <f>PPCL_NG!S16</f>
        <v>45.446970201986538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0.96750719999999968</v>
      </c>
      <c r="O16">
        <f>NDMC_ISGS_exbus!BB16</f>
        <v>95.45206181472507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1.871557843372526</v>
      </c>
      <c r="AD16">
        <f t="shared" si="1"/>
        <v>120.40595407409754</v>
      </c>
      <c r="AE16">
        <f>'IDT-1'!E16</f>
        <v>0</v>
      </c>
      <c r="AF16" s="26"/>
      <c r="AG16">
        <f t="shared" si="2"/>
        <v>120.40595407409754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-45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0.99629999999999996</v>
      </c>
      <c r="E17">
        <f>GT_NG!S17</f>
        <v>2.0737607059434207</v>
      </c>
      <c r="F17">
        <f>GT_Spot!S17</f>
        <v>0</v>
      </c>
      <c r="G17">
        <f>PPCL_NG!S17</f>
        <v>45.446970201986538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0.94592559999999981</v>
      </c>
      <c r="O17">
        <f>NDMC_ISGS_exbus!BB17</f>
        <v>95.162624383696397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1.8688208758994735</v>
      </c>
      <c r="AD17">
        <f t="shared" si="1"/>
        <v>120.09767201054191</v>
      </c>
      <c r="AE17">
        <f>'IDT-1'!E17</f>
        <v>0</v>
      </c>
      <c r="AF17" s="26"/>
      <c r="AG17">
        <f t="shared" si="2"/>
        <v>120.09767201054191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-45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0.99629999999999996</v>
      </c>
      <c r="E18">
        <f>GT_NG!S18</f>
        <v>2.0737607059434207</v>
      </c>
      <c r="F18">
        <f>GT_Spot!S18</f>
        <v>0</v>
      </c>
      <c r="G18">
        <f>PPCL_NG!S18</f>
        <v>45.446970201986538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0.99886159999999979</v>
      </c>
      <c r="O18">
        <f>NDMC_ISGS_exbus!BB18</f>
        <v>95.092777353644536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1.8686720588350172</v>
      </c>
      <c r="AD18">
        <f t="shared" si="1"/>
        <v>120.08090979755451</v>
      </c>
      <c r="AE18">
        <f>'IDT-1'!E18</f>
        <v>0</v>
      </c>
      <c r="AF18" s="26"/>
      <c r="AG18">
        <f t="shared" si="2"/>
        <v>120.08090979755451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0.99629999999999996</v>
      </c>
      <c r="E19">
        <f>GT_NG!S19</f>
        <v>2.0737607059434207</v>
      </c>
      <c r="F19">
        <f>GT_Spot!S19</f>
        <v>0</v>
      </c>
      <c r="G19">
        <f>PPCL_NG!S19</f>
        <v>45.446970201986538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0.9392067999999999</v>
      </c>
      <c r="O19">
        <f>NDMC_ISGS_exbus!BB19</f>
        <v>94.862922059281388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1.8661243700046215</v>
      </c>
      <c r="AD19">
        <f t="shared" si="1"/>
        <v>119.79394739202175</v>
      </c>
      <c r="AE19">
        <f>'IDT-1'!E19</f>
        <v>0</v>
      </c>
      <c r="AF19" s="26"/>
      <c r="AG19">
        <f t="shared" si="2"/>
        <v>119.79394739202175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0.99629999999999996</v>
      </c>
      <c r="E20">
        <f>GT_NG!S20</f>
        <v>2.0737607059434207</v>
      </c>
      <c r="F20">
        <f>GT_Spot!S20</f>
        <v>0</v>
      </c>
      <c r="G20">
        <f>PPCL_NG!S20</f>
        <v>45.446970201986538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0.93228439999999979</v>
      </c>
      <c r="O20">
        <f>NDMC_ISGS_exbus!BB20</f>
        <v>94.982400433608589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1.8671148625787009</v>
      </c>
      <c r="AD20">
        <f t="shared" si="1"/>
        <v>119.90551287377487</v>
      </c>
      <c r="AE20">
        <f>'IDT-1'!E20</f>
        <v>0</v>
      </c>
      <c r="AF20" s="26"/>
      <c r="AG20">
        <f t="shared" si="2"/>
        <v>119.90551287377487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-45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0.99629999999999996</v>
      </c>
      <c r="E21">
        <f>GT_NG!S21</f>
        <v>2.0737607059434207</v>
      </c>
      <c r="F21">
        <f>GT_Spot!S21</f>
        <v>0</v>
      </c>
      <c r="G21">
        <f>PPCL_NG!S21</f>
        <v>45.446970201986538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0.99580759999999979</v>
      </c>
      <c r="O21">
        <f>NDMC_ISGS_exbus!BB21</f>
        <v>95.578171772717113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1.8729166545228559</v>
      </c>
      <c r="AD21">
        <f t="shared" si="1"/>
        <v>120.55900562093926</v>
      </c>
      <c r="AE21">
        <f>'IDT-1'!E21</f>
        <v>0</v>
      </c>
      <c r="AF21" s="26"/>
      <c r="AG21">
        <f t="shared" si="2"/>
        <v>120.55900562093926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-45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0.99629999999999996</v>
      </c>
      <c r="E22">
        <f>GT_NG!S22</f>
        <v>2.1274850765637163</v>
      </c>
      <c r="F22">
        <f>GT_Spot!S22</f>
        <v>0</v>
      </c>
      <c r="G22">
        <f>PPCL_NG!S22</f>
        <v>45.446970201986538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0.99092119999999984</v>
      </c>
      <c r="O22">
        <f>NDMC_ISGS_exbus!BB22</f>
        <v>95.598903921390502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1.8735288715726406</v>
      </c>
      <c r="AD22">
        <f t="shared" si="1"/>
        <v>120.62796352318317</v>
      </c>
      <c r="AE22">
        <f>'IDT-1'!E22</f>
        <v>0</v>
      </c>
      <c r="AF22" s="26"/>
      <c r="AG22">
        <f t="shared" si="2"/>
        <v>120.62796352318317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-45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0.99629999999999996</v>
      </c>
      <c r="E23">
        <f>GT_NG!S23</f>
        <v>2.0736655704528206</v>
      </c>
      <c r="F23">
        <f>GT_Spot!S23</f>
        <v>0</v>
      </c>
      <c r="G23">
        <f>PPCL_NG!S23</f>
        <v>45.446970201986538</v>
      </c>
      <c r="H23">
        <f>PPCL_Spot!S23</f>
        <v>0</v>
      </c>
      <c r="I23">
        <f>Bawana_NG!S23</f>
        <v>18.77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0.97442959999999967</v>
      </c>
      <c r="O23">
        <f>NDMC_ISGS_exbus!BB23</f>
        <v>95.398359147396974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1.8629533142733492</v>
      </c>
      <c r="AD23">
        <f t="shared" si="1"/>
        <v>119.43677120556298</v>
      </c>
      <c r="AE23">
        <f>'IDT-1'!E23</f>
        <v>0</v>
      </c>
      <c r="AF23" s="26"/>
      <c r="AG23">
        <f t="shared" si="2"/>
        <v>119.43677120556298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0.99629999999999996</v>
      </c>
      <c r="E24">
        <f>GT_NG!S24</f>
        <v>2.0736655704528206</v>
      </c>
      <c r="F24">
        <f>GT_Spot!S24</f>
        <v>0</v>
      </c>
      <c r="G24">
        <f>PPCL_NG!S24</f>
        <v>45.446970201986538</v>
      </c>
      <c r="H24">
        <f>PPCL_Spot!S24</f>
        <v>0</v>
      </c>
      <c r="I24">
        <f>Bawana_NG!S24</f>
        <v>18.77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0.98216639999999988</v>
      </c>
      <c r="O24">
        <f>NDMC_ISGS_exbus!BB24</f>
        <v>96.33478410866725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1.8712619377725275</v>
      </c>
      <c r="AD24">
        <f t="shared" si="1"/>
        <v>120.37262434333407</v>
      </c>
      <c r="AE24">
        <f>'IDT-1'!E24</f>
        <v>0</v>
      </c>
      <c r="AF24" s="26"/>
      <c r="AG24">
        <f t="shared" si="2"/>
        <v>120.37262434333407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-45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0.99629999999999996</v>
      </c>
      <c r="E25">
        <f>GT_NG!S25</f>
        <v>2.0736655704528206</v>
      </c>
      <c r="F25">
        <f>GT_Spot!S25</f>
        <v>0</v>
      </c>
      <c r="G25">
        <f>PPCL_NG!S25</f>
        <v>45.446970201986538</v>
      </c>
      <c r="H25">
        <f>PPCL_Spot!S25</f>
        <v>0</v>
      </c>
      <c r="I25">
        <f>Bawana_NG!S25</f>
        <v>18.77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0.99682559999999976</v>
      </c>
      <c r="O25">
        <f>NDMC_ISGS_exbus!BB25</f>
        <v>95.499380279746887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1.8640393850380284</v>
      </c>
      <c r="AD25">
        <f t="shared" si="1"/>
        <v>119.55910226714822</v>
      </c>
      <c r="AE25">
        <f>'IDT-1'!E25</f>
        <v>0</v>
      </c>
      <c r="AF25" s="26"/>
      <c r="AG25">
        <f t="shared" si="2"/>
        <v>119.55910226714822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0.99629999999999996</v>
      </c>
      <c r="E26">
        <f>GT_NG!S26</f>
        <v>2.0736655704528206</v>
      </c>
      <c r="F26">
        <f>GT_Spot!S26</f>
        <v>0</v>
      </c>
      <c r="G26">
        <f>PPCL_NG!S26</f>
        <v>45.446970201986538</v>
      </c>
      <c r="H26">
        <f>PPCL_Spot!S26</f>
        <v>0</v>
      </c>
      <c r="I26">
        <f>Bawana_NG!S26</f>
        <v>18.77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1.0184071999999997</v>
      </c>
      <c r="O26">
        <f>NDMC_ISGS_exbus!BB26</f>
        <v>96.730833567516129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1.8750660920503974</v>
      </c>
      <c r="AD26">
        <f t="shared" si="1"/>
        <v>120.80111044790506</v>
      </c>
      <c r="AE26">
        <f>'IDT-1'!E26</f>
        <v>0</v>
      </c>
      <c r="AF26" s="26"/>
      <c r="AG26">
        <f t="shared" si="2"/>
        <v>120.80111044790506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0.99629999999999996</v>
      </c>
      <c r="E27">
        <f>GT_NG!S27</f>
        <v>2.0737607059434207</v>
      </c>
      <c r="F27">
        <f>GT_Spot!S27</f>
        <v>0</v>
      </c>
      <c r="G27">
        <f>PPCL_NG!S27</f>
        <v>45.446970201986538</v>
      </c>
      <c r="H27">
        <f>PPCL_Spot!S27</f>
        <v>0</v>
      </c>
      <c r="I27">
        <f>Bawana_NG!S27</f>
        <v>18.77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0.99092119999999984</v>
      </c>
      <c r="O27">
        <f>NDMC_ISGS_exbus!BB27</f>
        <v>96.084257621533567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1.7803539088961151</v>
      </c>
      <c r="AD27">
        <f t="shared" si="1"/>
        <v>130.22185582056741</v>
      </c>
      <c r="AE27">
        <f>'IDT-1'!E27</f>
        <v>0</v>
      </c>
      <c r="AF27" s="26"/>
      <c r="AG27">
        <f t="shared" si="2"/>
        <v>130.22185582056741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0.99629999999999996</v>
      </c>
      <c r="E28">
        <f>GT_NG!S28</f>
        <v>2.0737607059434207</v>
      </c>
      <c r="F28">
        <f>GT_Spot!S28</f>
        <v>0</v>
      </c>
      <c r="G28">
        <f>PPCL_NG!S28</f>
        <v>45.446970201986538</v>
      </c>
      <c r="H28">
        <f>PPCL_Spot!S28</f>
        <v>0</v>
      </c>
      <c r="I28">
        <f>Bawana_NG!S28</f>
        <v>18.77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0.98216639999999988</v>
      </c>
      <c r="O28">
        <f>NDMC_ISGS_exbus!BB28</f>
        <v>97.020921297333572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1.7441288693921786</v>
      </c>
      <c r="AD28">
        <f t="shared" si="1"/>
        <v>136.18598973587135</v>
      </c>
      <c r="AE28">
        <f>'IDT-1'!E28</f>
        <v>0</v>
      </c>
      <c r="AF28" s="26"/>
      <c r="AG28">
        <f t="shared" si="2"/>
        <v>136.18598973587135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0.99629999999999996</v>
      </c>
      <c r="E29">
        <f>GT_NG!S29</f>
        <v>2.0737607059434207</v>
      </c>
      <c r="F29">
        <f>GT_Spot!S29</f>
        <v>0</v>
      </c>
      <c r="G29">
        <f>PPCL_NG!S29</f>
        <v>45.446970201986538</v>
      </c>
      <c r="H29">
        <f>PPCL_Spot!S29</f>
        <v>0</v>
      </c>
      <c r="I29">
        <f>Bawana_NG!S29</f>
        <v>18.77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1.0330663999999998</v>
      </c>
      <c r="O29">
        <f>NDMC_ISGS_exbus!BB29</f>
        <v>98.132430585933577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1.6655767959099055</v>
      </c>
      <c r="AD29">
        <f t="shared" si="1"/>
        <v>147.42695109795361</v>
      </c>
      <c r="AE29">
        <f>'IDT-1'!E29</f>
        <v>0</v>
      </c>
      <c r="AF29" s="26"/>
      <c r="AG29">
        <f t="shared" si="2"/>
        <v>147.42695109795361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0.99629999999999996</v>
      </c>
      <c r="E30">
        <f>GT_NG!S30</f>
        <v>2.0737607059434207</v>
      </c>
      <c r="F30">
        <f>GT_Spot!S30</f>
        <v>0</v>
      </c>
      <c r="G30">
        <f>PPCL_NG!S30</f>
        <v>45.446970201986538</v>
      </c>
      <c r="H30">
        <f>PPCL_Spot!S30</f>
        <v>0</v>
      </c>
      <c r="I30">
        <f>Bawana_NG!S30</f>
        <v>18.77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0.99397519999999973</v>
      </c>
      <c r="O30">
        <f>NDMC_ISGS_exbus!BB30</f>
        <v>99.867062020875778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1.6804975499773969</v>
      </c>
      <c r="AD30">
        <f t="shared" si="1"/>
        <v>149.10757057882833</v>
      </c>
      <c r="AE30">
        <f>'IDT-1'!E30</f>
        <v>0</v>
      </c>
      <c r="AF30" s="26"/>
      <c r="AG30">
        <f t="shared" si="2"/>
        <v>149.10757057882833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0.99629999999999996</v>
      </c>
      <c r="E31">
        <f>GT_NG!S31</f>
        <v>2.0737607059434207</v>
      </c>
      <c r="F31">
        <f>GT_Spot!S31</f>
        <v>0</v>
      </c>
      <c r="G31">
        <f>PPCL_NG!S31</f>
        <v>45.446970201986538</v>
      </c>
      <c r="H31">
        <f>PPCL_Spot!S31</f>
        <v>0</v>
      </c>
      <c r="I31">
        <f>Bawana_NG!S31</f>
        <v>18.77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0.89034279999999988</v>
      </c>
      <c r="O31">
        <f>NDMC_ISGS_exbus!BB31</f>
        <v>101.69531591122664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1.6956742190924845</v>
      </c>
      <c r="AD31">
        <f t="shared" si="1"/>
        <v>150.81701540006409</v>
      </c>
      <c r="AE31">
        <f>'IDT-1'!E31</f>
        <v>0</v>
      </c>
      <c r="AF31" s="26"/>
      <c r="AG31">
        <f t="shared" si="2"/>
        <v>150.81701540006409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0.99629999999999996</v>
      </c>
      <c r="E32">
        <f>GT_NG!S32</f>
        <v>2.0737607059434207</v>
      </c>
      <c r="F32">
        <f>GT_Spot!S32</f>
        <v>0</v>
      </c>
      <c r="G32">
        <f>PPCL_NG!S32</f>
        <v>45.446970201986538</v>
      </c>
      <c r="H32">
        <f>PPCL_Spot!S32</f>
        <v>0</v>
      </c>
      <c r="I32">
        <f>Bawana_NG!S32</f>
        <v>17.999669148056242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0.97341159999999971</v>
      </c>
      <c r="O32">
        <f>NDMC_ISGS_exbus!BB32</f>
        <v>102.16450092498611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1.6937551411564629</v>
      </c>
      <c r="AD32">
        <f t="shared" si="1"/>
        <v>150.60085743981585</v>
      </c>
      <c r="AE32">
        <f>'IDT-1'!E32</f>
        <v>0</v>
      </c>
      <c r="AF32" s="26"/>
      <c r="AG32">
        <f t="shared" si="2"/>
        <v>150.60085743981585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0.99629999999999996</v>
      </c>
      <c r="E33">
        <f>GT_NG!S33</f>
        <v>2.0737607059434207</v>
      </c>
      <c r="F33">
        <f>GT_Spot!S33</f>
        <v>0</v>
      </c>
      <c r="G33">
        <f>PPCL_NG!S33</f>
        <v>45.446970201986538</v>
      </c>
      <c r="H33">
        <f>PPCL_Spot!S33</f>
        <v>0</v>
      </c>
      <c r="I33">
        <f>Bawana_NG!S33</f>
        <v>17.9996964842762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1.0135207999999998</v>
      </c>
      <c r="O33">
        <f>NDMC_ISGS_exbus!BB33</f>
        <v>102.25436435132474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1.6948991408269782</v>
      </c>
      <c r="AD33">
        <f t="shared" si="1"/>
        <v>150.72971340270391</v>
      </c>
      <c r="AE33">
        <f>'IDT-1'!E33</f>
        <v>0</v>
      </c>
      <c r="AF33" s="26"/>
      <c r="AG33">
        <f t="shared" si="2"/>
        <v>150.72971340270391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0.99629999999999996</v>
      </c>
      <c r="E34">
        <f>GT_NG!S34</f>
        <v>2.0737607059434207</v>
      </c>
      <c r="F34">
        <f>GT_Spot!S34</f>
        <v>0</v>
      </c>
      <c r="G34">
        <f>PPCL_NG!S34</f>
        <v>45.446970201986538</v>
      </c>
      <c r="H34">
        <f>PPCL_Spot!S34</f>
        <v>0</v>
      </c>
      <c r="I34">
        <f>Bawana_NG!S34</f>
        <v>17.9996964842762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0.98013039999999985</v>
      </c>
      <c r="O34">
        <f>NDMC_ISGS_exbus!BB34</f>
        <v>102.27437447567996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1.6947813944013039</v>
      </c>
      <c r="AD34">
        <f t="shared" si="1"/>
        <v>150.71645087348477</v>
      </c>
      <c r="AE34">
        <f>'IDT-1'!E34</f>
        <v>0</v>
      </c>
      <c r="AF34" s="26"/>
      <c r="AG34">
        <f t="shared" si="2"/>
        <v>150.71645087348477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0.99629999999999996</v>
      </c>
      <c r="E35">
        <f>GT_NG!S35</f>
        <v>2.0737607059434207</v>
      </c>
      <c r="F35">
        <f>GT_Spot!S35</f>
        <v>0</v>
      </c>
      <c r="G35">
        <f>PPCL_NG!S35</f>
        <v>45.446970201986538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0.93045199999999995</v>
      </c>
      <c r="O35">
        <f>NDMC_ISGS_exbus!BB35</f>
        <v>102.31437447567995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1.6059176201977206</v>
      </c>
      <c r="AD35">
        <f t="shared" si="1"/>
        <v>160.79593976341221</v>
      </c>
      <c r="AE35">
        <f>'IDT-1'!E35</f>
        <v>0</v>
      </c>
      <c r="AF35" s="26"/>
      <c r="AG35">
        <f t="shared" si="2"/>
        <v>160.79593976341221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0.99629999999999996</v>
      </c>
      <c r="E36">
        <f>GT_NG!S36</f>
        <v>2.0737607059434207</v>
      </c>
      <c r="F36">
        <f>GT_Spot!S36</f>
        <v>0</v>
      </c>
      <c r="G36">
        <f>PPCL_NG!S36</f>
        <v>45.446970201986538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0.89136079999999995</v>
      </c>
      <c r="O36">
        <f>NDMC_ISGS_exbus!BB36</f>
        <v>102.05336320967997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1.6032767184969205</v>
      </c>
      <c r="AD36">
        <f t="shared" si="1"/>
        <v>160.49847819911301</v>
      </c>
      <c r="AE36">
        <f>'IDT-1'!E36</f>
        <v>0</v>
      </c>
      <c r="AF36" s="26"/>
      <c r="AG36">
        <f t="shared" si="2"/>
        <v>160.49847819911301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0.99629999999999996</v>
      </c>
      <c r="E37">
        <f>GT_NG!S37</f>
        <v>2.0737607059434207</v>
      </c>
      <c r="F37">
        <f>GT_Spot!S37</f>
        <v>0</v>
      </c>
      <c r="G37">
        <f>PPCL_NG!S37</f>
        <v>45.446970201986538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0.97035759999999982</v>
      </c>
      <c r="O37">
        <f>NDMC_ISGS_exbus!BB37</f>
        <v>99.847556772579978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1.5845607936904407</v>
      </c>
      <c r="AD37">
        <f t="shared" si="1"/>
        <v>158.3903844868195</v>
      </c>
      <c r="AE37">
        <f>'IDT-1'!E37</f>
        <v>0</v>
      </c>
      <c r="AF37" s="26"/>
      <c r="AG37">
        <f t="shared" si="2"/>
        <v>158.3903844868195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0.99629999999999996</v>
      </c>
      <c r="E38">
        <f>GT_NG!S38</f>
        <v>2.0737607059434207</v>
      </c>
      <c r="F38">
        <f>GT_Spot!S38</f>
        <v>0</v>
      </c>
      <c r="G38">
        <f>PPCL_NG!S38</f>
        <v>45.446970201986538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0.9392067999999999</v>
      </c>
      <c r="O38">
        <f>NDMC_ISGS_exbus!BB38</f>
        <v>97.735451123679951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1.5657001369401202</v>
      </c>
      <c r="AD38">
        <f t="shared" si="1"/>
        <v>156.26598869466977</v>
      </c>
      <c r="AE38">
        <f>'IDT-1'!E38</f>
        <v>0</v>
      </c>
      <c r="AF38" s="26"/>
      <c r="AG38">
        <f t="shared" si="2"/>
        <v>156.26598869466977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-10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0.99629999999999996</v>
      </c>
      <c r="E39">
        <f>GT_NG!S39</f>
        <v>2.0737607059434207</v>
      </c>
      <c r="F39">
        <f>GT_Spot!S39</f>
        <v>0</v>
      </c>
      <c r="G39">
        <f>PPCL_NG!S39</f>
        <v>45.446970201986538</v>
      </c>
      <c r="H39">
        <f>PPCL_Spot!S39</f>
        <v>0</v>
      </c>
      <c r="I39">
        <f>Bawana_NG!S39</f>
        <v>17.9996964842762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0.96465679999999987</v>
      </c>
      <c r="O39">
        <f>NDMC_ISGS_exbus!BB39</f>
        <v>96.756199144979973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1.5573040085891912</v>
      </c>
      <c r="AD39">
        <f t="shared" si="1"/>
        <v>155.32027932859691</v>
      </c>
      <c r="AE39">
        <f>'IDT-1'!E39</f>
        <v>0</v>
      </c>
      <c r="AF39" s="26"/>
      <c r="AG39">
        <f t="shared" si="2"/>
        <v>155.32027932859691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-10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0.99629999999999996</v>
      </c>
      <c r="E40">
        <f>GT_NG!S40</f>
        <v>2.0737607059434207</v>
      </c>
      <c r="F40">
        <f>GT_Spot!S40</f>
        <v>0</v>
      </c>
      <c r="G40">
        <f>PPCL_NG!S40</f>
        <v>45.446970201986538</v>
      </c>
      <c r="H40">
        <f>PPCL_Spot!S40</f>
        <v>0</v>
      </c>
      <c r="I40">
        <f>Bawana_NG!S40</f>
        <v>17.9996964842762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0.99784359999999983</v>
      </c>
      <c r="O40">
        <f>NDMC_ISGS_exbus!BB40</f>
        <v>95.87599555227996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1.5498502608134308</v>
      </c>
      <c r="AD40">
        <f t="shared" si="1"/>
        <v>154.48071628367265</v>
      </c>
      <c r="AE40">
        <f>'IDT-1'!E40</f>
        <v>0</v>
      </c>
      <c r="AF40" s="26"/>
      <c r="AG40">
        <f t="shared" si="2"/>
        <v>154.48071628367265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-10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0.99629999999999996</v>
      </c>
      <c r="E41">
        <f>GT_NG!S41</f>
        <v>2.0737607059434207</v>
      </c>
      <c r="F41">
        <f>GT_Spot!S41</f>
        <v>0</v>
      </c>
      <c r="G41">
        <f>PPCL_NG!S41</f>
        <v>45.446970201986538</v>
      </c>
      <c r="H41">
        <f>PPCL_Spot!S41</f>
        <v>0</v>
      </c>
      <c r="I41">
        <f>Bawana_NG!S41</f>
        <v>17.9996964842762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0.9880707999999998</v>
      </c>
      <c r="O41">
        <f>NDMC_ISGS_exbus!BB41</f>
        <v>95.87599555227996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1.5497642601734309</v>
      </c>
      <c r="AD41">
        <f t="shared" si="1"/>
        <v>154.47102948431268</v>
      </c>
      <c r="AE41">
        <f>'IDT-1'!E41</f>
        <v>0</v>
      </c>
      <c r="AF41" s="26"/>
      <c r="AG41">
        <f t="shared" si="2"/>
        <v>154.47102948431268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-10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0.99629999999999996</v>
      </c>
      <c r="E42">
        <f>GT_NG!S42</f>
        <v>2.0737607059434207</v>
      </c>
      <c r="F42">
        <f>GT_Spot!S42</f>
        <v>0</v>
      </c>
      <c r="G42">
        <f>PPCL_NG!S42</f>
        <v>45.446970201986538</v>
      </c>
      <c r="H42">
        <f>PPCL_Spot!S42</f>
        <v>0</v>
      </c>
      <c r="I42">
        <f>Bawana_NG!S42</f>
        <v>17.9996964842762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0.98908879999999977</v>
      </c>
      <c r="O42">
        <f>NDMC_ISGS_exbus!BB42</f>
        <v>95.268035155679954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1.544423167083351</v>
      </c>
      <c r="AD42">
        <f t="shared" si="1"/>
        <v>153.86942818080274</v>
      </c>
      <c r="AE42">
        <f>'IDT-1'!E42</f>
        <v>0</v>
      </c>
      <c r="AF42" s="26"/>
      <c r="AG42">
        <f t="shared" si="2"/>
        <v>153.86942818080274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-10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0.99629999999999996</v>
      </c>
      <c r="E43">
        <f>GT_NG!S43</f>
        <v>2.0737607059434207</v>
      </c>
      <c r="F43">
        <f>GT_Spot!S43</f>
        <v>0</v>
      </c>
      <c r="G43">
        <f>PPCL_NG!S43</f>
        <v>45.446970201986538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0.88158799999999982</v>
      </c>
      <c r="O43">
        <f>NDMC_ISGS_exbus!BB43</f>
        <v>94.621875551779951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1.67096553930033</v>
      </c>
      <c r="AD43">
        <f t="shared" si="1"/>
        <v>137.98952892040953</v>
      </c>
      <c r="AE43">
        <f>'IDT-1'!E43</f>
        <v>0</v>
      </c>
      <c r="AF43" s="26"/>
      <c r="AG43">
        <f t="shared" si="2"/>
        <v>137.98952892040953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-25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0.99629999999999996</v>
      </c>
      <c r="E44">
        <f>GT_NG!S44</f>
        <v>2.0737607059434207</v>
      </c>
      <c r="F44">
        <f>GT_Spot!S44</f>
        <v>0</v>
      </c>
      <c r="G44">
        <f>PPCL_NG!S44</f>
        <v>45.446970201986538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0.92251159999999977</v>
      </c>
      <c r="O44">
        <f>NDMC_ISGS_exbus!BB44</f>
        <v>93.679222885279955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1.6630303235151302</v>
      </c>
      <c r="AD44">
        <f t="shared" si="1"/>
        <v>137.09573506969477</v>
      </c>
      <c r="AE44">
        <f>'IDT-1'!E44</f>
        <v>0</v>
      </c>
      <c r="AF44" s="26"/>
      <c r="AG44">
        <f t="shared" si="2"/>
        <v>137.09573506969477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-25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0.99629999999999996</v>
      </c>
      <c r="E45">
        <f>GT_NG!S45</f>
        <v>2.0737607059434207</v>
      </c>
      <c r="F45">
        <f>GT_Spot!S45</f>
        <v>0</v>
      </c>
      <c r="G45">
        <f>PPCL_NG!S45</f>
        <v>45.446970201986538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0.97626199999999985</v>
      </c>
      <c r="O45">
        <f>NDMC_ISGS_exbus!BB45</f>
        <v>92.729634459779945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1.6551469488907302</v>
      </c>
      <c r="AD45">
        <f t="shared" si="1"/>
        <v>136.20778041881917</v>
      </c>
      <c r="AE45">
        <f>'IDT-1'!E45</f>
        <v>0</v>
      </c>
      <c r="AF45" s="26"/>
      <c r="AG45">
        <f t="shared" si="2"/>
        <v>136.20778041881917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-25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0.99629999999999996</v>
      </c>
      <c r="E46">
        <f>GT_NG!S46</f>
        <v>2.0737607059434207</v>
      </c>
      <c r="F46">
        <f>GT_Spot!S46</f>
        <v>0</v>
      </c>
      <c r="G46">
        <f>PPCL_NG!S46</f>
        <v>45.446970201986538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0.97137559999999978</v>
      </c>
      <c r="O46">
        <f>NDMC_ISGS_exbus!BB46</f>
        <v>92.729634459779945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1.6551039485707302</v>
      </c>
      <c r="AD46">
        <f t="shared" si="1"/>
        <v>136.20293701913914</v>
      </c>
      <c r="AE46">
        <f>'IDT-1'!E46</f>
        <v>0</v>
      </c>
      <c r="AF46" s="26"/>
      <c r="AG46">
        <f t="shared" si="2"/>
        <v>136.20293701913914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-25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0.99629999999999996</v>
      </c>
      <c r="E47">
        <f>GT_NG!S47</f>
        <v>2.0737607059434207</v>
      </c>
      <c r="F47">
        <f>GT_Spot!S47</f>
        <v>0</v>
      </c>
      <c r="G47">
        <f>PPCL_NG!S47</f>
        <v>45.446970201986538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0.99784359999999983</v>
      </c>
      <c r="O47">
        <f>NDMC_ISGS_exbus!BB47</f>
        <v>92.25979054177995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1.6512022404923299</v>
      </c>
      <c r="AD47">
        <f t="shared" si="1"/>
        <v>135.76346280921754</v>
      </c>
      <c r="AE47">
        <f>'IDT-1'!E47</f>
        <v>0</v>
      </c>
      <c r="AF47" s="26"/>
      <c r="AG47">
        <f t="shared" si="2"/>
        <v>135.76346280921754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-25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0.99629999999999996</v>
      </c>
      <c r="E48">
        <f>GT_NG!S48</f>
        <v>2.0738609112709829</v>
      </c>
      <c r="F48">
        <f>GT_Spot!S48</f>
        <v>0</v>
      </c>
      <c r="G48">
        <f>PPCL_NG!S48</f>
        <v>45.446970201986538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1.0330663999999998</v>
      </c>
      <c r="O48">
        <f>NDMC_ISGS_exbus!BB48</f>
        <v>92.269790541779955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1.6516010829392127</v>
      </c>
      <c r="AD48">
        <f t="shared" si="1"/>
        <v>135.80838697209825</v>
      </c>
      <c r="AE48">
        <f>'IDT-1'!E48</f>
        <v>0</v>
      </c>
      <c r="AF48" s="26"/>
      <c r="AG48">
        <f t="shared" si="2"/>
        <v>135.80838697209825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-25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0.99629999999999996</v>
      </c>
      <c r="E49">
        <f>GT_NG!S49</f>
        <v>2.0738609112709829</v>
      </c>
      <c r="F49">
        <f>GT_Spot!S49</f>
        <v>0</v>
      </c>
      <c r="G49">
        <f>PPCL_NG!S49</f>
        <v>45.446970201986538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1.0261439999999999</v>
      </c>
      <c r="O49">
        <f>NDMC_ISGS_exbus!BB49</f>
        <v>92.109790541779958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1.6057415282082363</v>
      </c>
      <c r="AD49">
        <f t="shared" si="1"/>
        <v>140.68732412682925</v>
      </c>
      <c r="AE49">
        <f>'IDT-1'!E49</f>
        <v>0</v>
      </c>
      <c r="AF49" s="26"/>
      <c r="AG49">
        <f t="shared" si="2"/>
        <v>140.68732412682925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-20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0.99629999999999996</v>
      </c>
      <c r="E50">
        <f>GT_NG!S50</f>
        <v>2.0738609112709829</v>
      </c>
      <c r="F50">
        <f>GT_Spot!S50</f>
        <v>0</v>
      </c>
      <c r="G50">
        <f>PPCL_NG!S50</f>
        <v>45.446970201986538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0.97239359999999975</v>
      </c>
      <c r="O50">
        <f>NDMC_ISGS_exbus!BB50</f>
        <v>92.109790541779958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1.6052685246882363</v>
      </c>
      <c r="AD50">
        <f t="shared" si="1"/>
        <v>140.63404673034924</v>
      </c>
      <c r="AE50">
        <f>'IDT-1'!E50</f>
        <v>0</v>
      </c>
      <c r="AF50" s="26"/>
      <c r="AG50">
        <f t="shared" si="2"/>
        <v>140.63404673034924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-20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0.99629999999999996</v>
      </c>
      <c r="E51">
        <f>GT_NG!S51</f>
        <v>2.0738609112709829</v>
      </c>
      <c r="F51">
        <f>GT_Spot!S51</f>
        <v>0</v>
      </c>
      <c r="G51">
        <f>PPCL_NG!S51</f>
        <v>45.446970201986538</v>
      </c>
      <c r="H51">
        <f>PPCL_Spot!S51</f>
        <v>0</v>
      </c>
      <c r="I51">
        <f>Bawana_NG!S51</f>
        <v>19.29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0.98908879999999977</v>
      </c>
      <c r="O51">
        <f>NDMC_ISGS_exbus!BB51</f>
        <v>92.292911764679957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1.529597633987803</v>
      </c>
      <c r="AD51">
        <f t="shared" si="1"/>
        <v>152.19953404394965</v>
      </c>
      <c r="AE51">
        <f>'IDT-1'!E51</f>
        <v>0</v>
      </c>
      <c r="AF51" s="26"/>
      <c r="AG51">
        <f t="shared" si="2"/>
        <v>152.19953404394965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-10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0.99629999999999996</v>
      </c>
      <c r="E52">
        <f>GT_NG!S52</f>
        <v>2.0738609112709829</v>
      </c>
      <c r="F52">
        <f>GT_Spot!S52</f>
        <v>0</v>
      </c>
      <c r="G52">
        <f>PPCL_NG!S52</f>
        <v>45.446970201986538</v>
      </c>
      <c r="H52">
        <f>PPCL_Spot!S52</f>
        <v>0</v>
      </c>
      <c r="I52">
        <f>Bawana_NG!S52</f>
        <v>19.29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0.98216639999999988</v>
      </c>
      <c r="O52">
        <f>NDMC_ISGS_exbus!BB52</f>
        <v>92.292911764679957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1.5295367168678029</v>
      </c>
      <c r="AD52">
        <f t="shared" si="1"/>
        <v>152.19267256106966</v>
      </c>
      <c r="AE52">
        <f>'IDT-1'!E52</f>
        <v>0</v>
      </c>
      <c r="AF52" s="26"/>
      <c r="AG52">
        <f t="shared" si="2"/>
        <v>152.19267256106966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-10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0.99629999999999996</v>
      </c>
      <c r="E53">
        <f>GT_NG!S53</f>
        <v>1.296551724137931</v>
      </c>
      <c r="F53">
        <f>GT_Spot!S53</f>
        <v>0</v>
      </c>
      <c r="G53">
        <f>PPCL_NG!S53</f>
        <v>45.45</v>
      </c>
      <c r="H53">
        <f>PPCL_Spot!S53</f>
        <v>0</v>
      </c>
      <c r="I53">
        <f>Bawana_NG!S53</f>
        <v>19.29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0.98908879999999977</v>
      </c>
      <c r="O53">
        <f>NDMC_ISGS_exbus!BB53</f>
        <v>92.323024922866239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1.5230489711555901</v>
      </c>
      <c r="AD53">
        <f t="shared" si="1"/>
        <v>151.4619164758486</v>
      </c>
      <c r="AE53">
        <f>'IDT-1'!E53</f>
        <v>0</v>
      </c>
      <c r="AF53" s="26"/>
      <c r="AG53">
        <f t="shared" si="2"/>
        <v>151.4619164758486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-10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0.99629999999999996</v>
      </c>
      <c r="E54">
        <f>GT_NG!S54</f>
        <v>1.296551724137931</v>
      </c>
      <c r="F54">
        <f>GT_Spot!S54</f>
        <v>0</v>
      </c>
      <c r="G54">
        <f>PPCL_NG!S54</f>
        <v>45.45</v>
      </c>
      <c r="H54">
        <f>PPCL_Spot!S54</f>
        <v>0</v>
      </c>
      <c r="I54">
        <f>Bawana_NG!S54</f>
        <v>19.29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0.9499976</v>
      </c>
      <c r="O54">
        <f>NDMC_ISGS_exbus!BB54</f>
        <v>92.283024922866232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1.5223529685955899</v>
      </c>
      <c r="AD54">
        <f t="shared" si="1"/>
        <v>151.38352127840858</v>
      </c>
      <c r="AE54">
        <f>'IDT-1'!E54</f>
        <v>0</v>
      </c>
      <c r="AF54" s="26"/>
      <c r="AG54">
        <f t="shared" si="2"/>
        <v>151.38352127840858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-10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0.99629999999999996</v>
      </c>
      <c r="E55">
        <f>GT_NG!S55</f>
        <v>1.296551724137931</v>
      </c>
      <c r="F55">
        <f>GT_Spot!S55</f>
        <v>0</v>
      </c>
      <c r="G55">
        <f>PPCL_NG!S55</f>
        <v>45.45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0.9919391999999998</v>
      </c>
      <c r="O55">
        <f>NDMC_ISGS_exbus!BB55</f>
        <v>92.461209976818083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1.5686807207613427</v>
      </c>
      <c r="AD55">
        <f t="shared" si="1"/>
        <v>146.55732018019467</v>
      </c>
      <c r="AE55">
        <f>'IDT-1'!E55</f>
        <v>0</v>
      </c>
      <c r="AF55" s="26"/>
      <c r="AG55">
        <f t="shared" si="2"/>
        <v>146.55732018019467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-15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0.99629999999999996</v>
      </c>
      <c r="E56">
        <f>GT_NG!S56</f>
        <v>1.296551724137931</v>
      </c>
      <c r="F56">
        <f>GT_Spot!S56</f>
        <v>0</v>
      </c>
      <c r="G56">
        <f>PPCL_NG!S56</f>
        <v>45.45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1.0076163999999999</v>
      </c>
      <c r="O56">
        <f>NDMC_ISGS_exbus!BB56</f>
        <v>92.540604537123599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1.5695173522520314</v>
      </c>
      <c r="AD56">
        <f t="shared" si="1"/>
        <v>146.6515553090095</v>
      </c>
      <c r="AE56">
        <f>'IDT-1'!E56</f>
        <v>0</v>
      </c>
      <c r="AF56" s="26"/>
      <c r="AG56">
        <f t="shared" si="2"/>
        <v>146.6515553090095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-15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0.99629999999999996</v>
      </c>
      <c r="E57">
        <f>GT_NG!S57</f>
        <v>1.296551724137931</v>
      </c>
      <c r="F57">
        <f>GT_Spot!S57</f>
        <v>0</v>
      </c>
      <c r="G57">
        <f>PPCL_NG!S57</f>
        <v>45.45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0.99886159999999979</v>
      </c>
      <c r="O57">
        <f>NDMC_ISGS_exbus!BB57</f>
        <v>92.250574054158207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1.5705040673163084</v>
      </c>
      <c r="AD57">
        <f t="shared" si="1"/>
        <v>146.76269530579489</v>
      </c>
      <c r="AE57">
        <f>'IDT-1'!E57</f>
        <v>0</v>
      </c>
      <c r="AF57" s="26"/>
      <c r="AG57">
        <f t="shared" si="2"/>
        <v>146.76269530579489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-15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0.99629999999999996</v>
      </c>
      <c r="E58">
        <f>GT_NG!S58</f>
        <v>1.296551724137931</v>
      </c>
      <c r="F58">
        <f>GT_Spot!S58</f>
        <v>0</v>
      </c>
      <c r="G58">
        <f>PPCL_NG!S58</f>
        <v>45.45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0.96160279999999987</v>
      </c>
      <c r="O58">
        <f>NDMC_ISGS_exbus!BB58</f>
        <v>92.610574054158207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1.5733441898763085</v>
      </c>
      <c r="AD58">
        <f t="shared" si="1"/>
        <v>147.08259638323489</v>
      </c>
      <c r="AE58">
        <f>'IDT-1'!E58</f>
        <v>0</v>
      </c>
      <c r="AF58" s="26"/>
      <c r="AG58">
        <f t="shared" si="2"/>
        <v>147.08259638323489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-15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0.99629999999999996</v>
      </c>
      <c r="E59">
        <f>GT_NG!S59</f>
        <v>2.0738609112709829</v>
      </c>
      <c r="F59">
        <f>GT_Spot!S59</f>
        <v>0</v>
      </c>
      <c r="G59">
        <f>PPCL_NG!S59</f>
        <v>45.446970201986538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0.9361527999999999</v>
      </c>
      <c r="O59">
        <f>NDMC_ISGS_exbus!BB59</f>
        <v>92.720572334195708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1.5809018733648907</v>
      </c>
      <c r="AD59">
        <f t="shared" si="1"/>
        <v>147.93386636890338</v>
      </c>
      <c r="AE59">
        <f>'IDT-1'!E59</f>
        <v>0</v>
      </c>
      <c r="AF59" s="26"/>
      <c r="AG59">
        <f t="shared" si="2"/>
        <v>147.93386636890338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-15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0.99629999999999996</v>
      </c>
      <c r="E60">
        <f>GT_NG!S60</f>
        <v>2.0738609112709829</v>
      </c>
      <c r="F60">
        <f>GT_Spot!S60</f>
        <v>0</v>
      </c>
      <c r="G60">
        <f>PPCL_NG!S60</f>
        <v>45.446970201986538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0.93717079999999986</v>
      </c>
      <c r="O60">
        <f>NDMC_ISGS_exbus!BB60</f>
        <v>92.840572334195699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1.5819668317648907</v>
      </c>
      <c r="AD60">
        <f t="shared" si="1"/>
        <v>148.05381941050337</v>
      </c>
      <c r="AE60">
        <f>'IDT-1'!E60</f>
        <v>0</v>
      </c>
      <c r="AF60" s="26"/>
      <c r="AG60">
        <f t="shared" si="2"/>
        <v>148.05381941050337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-15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0.99629999999999996</v>
      </c>
      <c r="E61">
        <f>GT_NG!S61</f>
        <v>2.0738609112709829</v>
      </c>
      <c r="F61">
        <f>GT_Spot!S61</f>
        <v>0</v>
      </c>
      <c r="G61">
        <f>PPCL_NG!S61</f>
        <v>45.446970201986538</v>
      </c>
      <c r="H61">
        <f>PPCL_Spot!S61</f>
        <v>0</v>
      </c>
      <c r="I61">
        <f>Bawana_NG!S61</f>
        <v>18.659147439119113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0.96547119999999975</v>
      </c>
      <c r="O61">
        <f>NDMC_ISGS_exbus!BB61</f>
        <v>93.000572334195695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1.5744563471947663</v>
      </c>
      <c r="AD61">
        <f t="shared" si="1"/>
        <v>147.20786573937755</v>
      </c>
      <c r="AE61">
        <f>'IDT-1'!E61</f>
        <v>0</v>
      </c>
      <c r="AF61" s="26"/>
      <c r="AG61">
        <f t="shared" si="2"/>
        <v>147.20786573937755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-15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0.99629999999999996</v>
      </c>
      <c r="E62">
        <f>GT_NG!S62</f>
        <v>2.0738609112709829</v>
      </c>
      <c r="F62">
        <f>GT_Spot!S62</f>
        <v>0</v>
      </c>
      <c r="G62">
        <f>PPCL_NG!S62</f>
        <v>45.446970201986538</v>
      </c>
      <c r="H62">
        <f>PPCL_Spot!S62</f>
        <v>0</v>
      </c>
      <c r="I62">
        <f>Bawana_NG!S62</f>
        <v>18.659147439119113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0.95284799999999981</v>
      </c>
      <c r="O62">
        <f>NDMC_ISGS_exbus!BB62</f>
        <v>93.080572334195708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1.5750492630347663</v>
      </c>
      <c r="AD62">
        <f t="shared" si="1"/>
        <v>147.27464962353756</v>
      </c>
      <c r="AE62">
        <f>'IDT-1'!E62</f>
        <v>0</v>
      </c>
      <c r="AF62" s="26"/>
      <c r="AG62">
        <f t="shared" si="2"/>
        <v>147.27464962353756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-15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0.99629999999999996</v>
      </c>
      <c r="E63">
        <f>GT_NG!S63</f>
        <v>2.0738609112709829</v>
      </c>
      <c r="F63">
        <f>GT_Spot!S63</f>
        <v>0</v>
      </c>
      <c r="G63">
        <f>PPCL_NG!S63</f>
        <v>45.446970201986538</v>
      </c>
      <c r="H63">
        <f>PPCL_Spot!S63</f>
        <v>0</v>
      </c>
      <c r="I63">
        <f>Bawana_NG!S63</f>
        <v>18.659147439119113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0.95488399999999984</v>
      </c>
      <c r="O63">
        <f>NDMC_ISGS_exbus!BB63</f>
        <v>93.210572334195689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1.5762111798347662</v>
      </c>
      <c r="AD63">
        <f t="shared" si="1"/>
        <v>147.40552370673754</v>
      </c>
      <c r="AE63">
        <f>'IDT-1'!E63</f>
        <v>0</v>
      </c>
      <c r="AF63" s="26"/>
      <c r="AG63">
        <f t="shared" si="2"/>
        <v>147.40552370673754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-15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0.99629999999999996</v>
      </c>
      <c r="E64">
        <f>GT_NG!S64</f>
        <v>1.296551724137931</v>
      </c>
      <c r="F64">
        <f>GT_Spot!S64</f>
        <v>0</v>
      </c>
      <c r="G64">
        <f>PPCL_NG!S64</f>
        <v>45.446970201986538</v>
      </c>
      <c r="H64">
        <f>PPCL_Spot!S64</f>
        <v>0</v>
      </c>
      <c r="I64">
        <f>Bawana_NG!S64</f>
        <v>18.659147439119113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0.93432039999999983</v>
      </c>
      <c r="O64">
        <f>NDMC_ISGS_exbus!BB64</f>
        <v>93.330572334195708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1.5702458993079957</v>
      </c>
      <c r="AD64">
        <f t="shared" si="1"/>
        <v>146.73361620013131</v>
      </c>
      <c r="AE64">
        <f>'IDT-1'!E64</f>
        <v>0</v>
      </c>
      <c r="AF64" s="26"/>
      <c r="AG64">
        <f t="shared" si="2"/>
        <v>146.73361620013131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-15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0.99629999999999996</v>
      </c>
      <c r="E65">
        <f>GT_NG!S65</f>
        <v>1.296551724137931</v>
      </c>
      <c r="F65">
        <f>GT_Spot!S65</f>
        <v>0</v>
      </c>
      <c r="G65">
        <f>PPCL_NG!S65</f>
        <v>45.446970201986538</v>
      </c>
      <c r="H65">
        <f>PPCL_Spot!S65</f>
        <v>0</v>
      </c>
      <c r="I65">
        <f>Bawana_NG!S65</f>
        <v>18.659147439119113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0.89706159999999979</v>
      </c>
      <c r="O65">
        <f>NDMC_ISGS_exbus!BB65</f>
        <v>89.297182334195696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1.5344241898679956</v>
      </c>
      <c r="AD65">
        <f t="shared" si="1"/>
        <v>142.69878910957129</v>
      </c>
      <c r="AE65">
        <f>'IDT-1'!E65</f>
        <v>0</v>
      </c>
      <c r="AF65" s="26"/>
      <c r="AG65">
        <f t="shared" si="2"/>
        <v>142.69878910957129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-15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0.99629999999999996</v>
      </c>
      <c r="E66">
        <f>GT_NG!S66</f>
        <v>1.296551724137931</v>
      </c>
      <c r="F66">
        <f>GT_Spot!S66</f>
        <v>0</v>
      </c>
      <c r="G66">
        <f>PPCL_NG!S66</f>
        <v>45.446970201986538</v>
      </c>
      <c r="H66">
        <f>PPCL_Spot!S66</f>
        <v>0</v>
      </c>
      <c r="I66">
        <f>Bawana_NG!S66</f>
        <v>18.659147439119113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0.8962471999999998</v>
      </c>
      <c r="O66">
        <f>NDMC_ISGS_exbus!BB66</f>
        <v>90.220608768995689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1.5425431757742354</v>
      </c>
      <c r="AD66">
        <f t="shared" si="1"/>
        <v>143.61328215846504</v>
      </c>
      <c r="AE66">
        <f>'IDT-1'!E66</f>
        <v>0</v>
      </c>
      <c r="AF66" s="26"/>
      <c r="AG66">
        <f t="shared" si="2"/>
        <v>143.61328215846504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-15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0.99629999999999996</v>
      </c>
      <c r="E67">
        <f>GT_NG!S67</f>
        <v>2.0738609112709829</v>
      </c>
      <c r="F67">
        <f>GT_Spot!S67</f>
        <v>0</v>
      </c>
      <c r="G67">
        <f>PPCL_NG!S67</f>
        <v>45.446970201986538</v>
      </c>
      <c r="H67">
        <f>PPCL_Spot!S67</f>
        <v>0</v>
      </c>
      <c r="I67">
        <f>Bawana_NG!S67</f>
        <v>18.659147439119113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0.84636519999999993</v>
      </c>
      <c r="O67">
        <f>NDMC_ISGS_exbus!BB67</f>
        <v>91.863933103495697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1.563405789164606</v>
      </c>
      <c r="AD67">
        <f t="shared" si="1"/>
        <v>145.96317106670767</v>
      </c>
      <c r="AE67">
        <f>'IDT-1'!E67</f>
        <v>0</v>
      </c>
      <c r="AF67" s="26"/>
      <c r="AG67">
        <f t="shared" si="2"/>
        <v>145.96317106670767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0.99629999999999996</v>
      </c>
      <c r="E68">
        <f>GT_NG!S68</f>
        <v>2.0738609112709829</v>
      </c>
      <c r="F68">
        <f>GT_Spot!S68</f>
        <v>0</v>
      </c>
      <c r="G68">
        <f>PPCL_NG!S68</f>
        <v>45.04</v>
      </c>
      <c r="H68">
        <f>PPCL_Spot!S68</f>
        <v>0</v>
      </c>
      <c r="I68">
        <f>Bawana_NG!S68</f>
        <v>18.659147439119113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0.81806479999999981</v>
      </c>
      <c r="O68">
        <f>NDMC_ISGS_exbus!BB68</f>
        <v>93.927674764595679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1.5777363344848045</v>
      </c>
      <c r="AD68">
        <f t="shared" ref="AD68:AD98" si="4">SUM(B68:AB68,AI68:AR68)-AC68</f>
        <v>147.57731158050095</v>
      </c>
      <c r="AE68">
        <f>'IDT-1'!E68</f>
        <v>0</v>
      </c>
      <c r="AF68" s="26"/>
      <c r="AG68">
        <f t="shared" ref="AG68:AG98" si="5">SUM(AD68:AF68)+AT68</f>
        <v>147.57731158050095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-15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0.99629999999999996</v>
      </c>
      <c r="E69">
        <f>GT_NG!S69</f>
        <v>2.0738609112709829</v>
      </c>
      <c r="F69">
        <f>GT_Spot!S69</f>
        <v>0</v>
      </c>
      <c r="G69">
        <f>PPCL_NG!S69</f>
        <v>45.04</v>
      </c>
      <c r="H69">
        <f>PPCL_Spot!S69</f>
        <v>0</v>
      </c>
      <c r="I69">
        <f>Bawana_NG!S69</f>
        <v>18.659147439119113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0.88728879999999977</v>
      </c>
      <c r="O69">
        <f>NDMC_ISGS_exbus!BB69</f>
        <v>95.149978333395708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1.5891017770902447</v>
      </c>
      <c r="AD69">
        <f t="shared" si="4"/>
        <v>148.85747370669554</v>
      </c>
      <c r="AE69">
        <f>'IDT-1'!E69</f>
        <v>0</v>
      </c>
      <c r="AF69" s="26"/>
      <c r="AG69">
        <f t="shared" si="5"/>
        <v>148.85747370669554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-15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0.99629999999999996</v>
      </c>
      <c r="E70">
        <f>GT_NG!S70</f>
        <v>2.0738609112709829</v>
      </c>
      <c r="F70">
        <f>GT_Spot!S70</f>
        <v>0</v>
      </c>
      <c r="G70">
        <f>PPCL_NG!S70</f>
        <v>45.04</v>
      </c>
      <c r="H70">
        <f>PPCL_Spot!S70</f>
        <v>0</v>
      </c>
      <c r="I70">
        <f>Bawana_NG!S70</f>
        <v>18.659147439119113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0.81317839999999997</v>
      </c>
      <c r="O70">
        <f>NDMC_ISGS_exbus!BB70</f>
        <v>96.331996980095695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1.5988513696612048</v>
      </c>
      <c r="AD70">
        <f t="shared" si="4"/>
        <v>149.95563236082455</v>
      </c>
      <c r="AE70">
        <f>'IDT-1'!E70</f>
        <v>0</v>
      </c>
      <c r="AF70" s="26"/>
      <c r="AG70">
        <f t="shared" si="5"/>
        <v>149.95563236082455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-15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0.99629999999999996</v>
      </c>
      <c r="E71">
        <f>GT_NG!S71</f>
        <v>2.0738609112709829</v>
      </c>
      <c r="F71">
        <f>GT_Spot!S71</f>
        <v>0</v>
      </c>
      <c r="G71">
        <f>PPCL_NG!S71</f>
        <v>45.04</v>
      </c>
      <c r="H71">
        <f>PPCL_Spot!S71</f>
        <v>0</v>
      </c>
      <c r="I71">
        <f>Bawana_NG!S71</f>
        <v>18.659147439119113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0.82865199999999994</v>
      </c>
      <c r="O71">
        <f>NDMC_ISGS_exbus!BB71</f>
        <v>97.394009234695702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1.6527238827926614</v>
      </c>
      <c r="AD71">
        <f t="shared" si="4"/>
        <v>145.97924570229313</v>
      </c>
      <c r="AE71">
        <f>'IDT-1'!E71</f>
        <v>0</v>
      </c>
      <c r="AF71" s="26"/>
      <c r="AG71">
        <f t="shared" si="5"/>
        <v>145.97924570229313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-20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0.99629999999999996</v>
      </c>
      <c r="E72">
        <f>GT_NG!S72</f>
        <v>2.0738609112709829</v>
      </c>
      <c r="F72">
        <f>GT_Spot!S72</f>
        <v>0</v>
      </c>
      <c r="G72">
        <f>PPCL_NG!S72</f>
        <v>45.04</v>
      </c>
      <c r="H72">
        <f>PPCL_Spot!S72</f>
        <v>0</v>
      </c>
      <c r="I72">
        <f>Bawana_NG!S72</f>
        <v>18.659147439119113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0.88830679999999984</v>
      </c>
      <c r="O72">
        <f>NDMC_ISGS_exbus!BB72</f>
        <v>99.745598907295701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1.6739428341515412</v>
      </c>
      <c r="AD72">
        <f t="shared" si="4"/>
        <v>148.36927122353421</v>
      </c>
      <c r="AE72">
        <f>'IDT-1'!E72</f>
        <v>0</v>
      </c>
      <c r="AF72" s="26"/>
      <c r="AG72">
        <f t="shared" si="5"/>
        <v>148.36927122353421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-20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0.99629999999999996</v>
      </c>
      <c r="E73">
        <f>GT_NG!S73</f>
        <v>2.0738609112709829</v>
      </c>
      <c r="F73">
        <f>GT_Spot!S73</f>
        <v>0</v>
      </c>
      <c r="G73">
        <f>PPCL_NG!S73</f>
        <v>32.81</v>
      </c>
      <c r="H73">
        <f>PPCL_Spot!S73</f>
        <v>0</v>
      </c>
      <c r="I73">
        <f>Bawana_NG!S73</f>
        <v>18.659147439119113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0.97626199999999985</v>
      </c>
      <c r="O73">
        <f>NDMC_ISGS_exbus!BB73</f>
        <v>102.5105135728957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1.5914240889688214</v>
      </c>
      <c r="AD73">
        <f t="shared" si="4"/>
        <v>139.07465983431698</v>
      </c>
      <c r="AE73">
        <f>'IDT-1'!E73</f>
        <v>0</v>
      </c>
      <c r="AF73" s="26"/>
      <c r="AG73">
        <f t="shared" si="5"/>
        <v>139.07465983431698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-20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0.99629999999999996</v>
      </c>
      <c r="E74">
        <f>GT_NG!S74</f>
        <v>2.0738609112709829</v>
      </c>
      <c r="F74">
        <f>GT_Spot!S74</f>
        <v>0</v>
      </c>
      <c r="G74">
        <f>PPCL_NG!S74</f>
        <v>32.81</v>
      </c>
      <c r="H74">
        <f>PPCL_Spot!S74</f>
        <v>0</v>
      </c>
      <c r="I74">
        <f>Bawana_NG!S74</f>
        <v>18.659147439119113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1.0135207999999998</v>
      </c>
      <c r="O74">
        <f>NDMC_ISGS_exbus!BB74</f>
        <v>102.82118803170644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1.594485901646356</v>
      </c>
      <c r="AD74">
        <f t="shared" si="4"/>
        <v>139.41953128045017</v>
      </c>
      <c r="AE74">
        <f>'IDT-1'!E74</f>
        <v>0</v>
      </c>
      <c r="AF74" s="26"/>
      <c r="AG74">
        <f t="shared" si="5"/>
        <v>139.41953128045017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0.99629999999999996</v>
      </c>
      <c r="E75">
        <f>GT_NG!S75</f>
        <v>2.0738609112709829</v>
      </c>
      <c r="F75">
        <f>GT_Spot!S75</f>
        <v>0</v>
      </c>
      <c r="G75">
        <f>PPCL_NG!S75</f>
        <v>45.04</v>
      </c>
      <c r="H75">
        <f>PPCL_Spot!S75</f>
        <v>0</v>
      </c>
      <c r="I75">
        <f>Bawana_NG!S75</f>
        <v>18.659147439119113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1.0037479999999999</v>
      </c>
      <c r="O75">
        <f>NDMC_ISGS_exbus!BB75</f>
        <v>102.82118803170644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1.6576332633953792</v>
      </c>
      <c r="AD75">
        <f t="shared" si="4"/>
        <v>156.57661111870112</v>
      </c>
      <c r="AE75">
        <f>'IDT-1'!E75</f>
        <v>0</v>
      </c>
      <c r="AF75" s="26"/>
      <c r="AG75">
        <f t="shared" si="5"/>
        <v>156.57661111870112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-15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0.99629999999999996</v>
      </c>
      <c r="E76">
        <f>GT_NG!S76</f>
        <v>2.0738609112709829</v>
      </c>
      <c r="F76">
        <f>GT_Spot!S76</f>
        <v>0</v>
      </c>
      <c r="G76">
        <f>PPCL_NG!S76</f>
        <v>45.04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1.0055803999999999</v>
      </c>
      <c r="O76">
        <f>NDMC_ISGS_exbus!BB76</f>
        <v>102.82118803170644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1.6518488910511311</v>
      </c>
      <c r="AD76">
        <f t="shared" si="4"/>
        <v>155.92508045192625</v>
      </c>
      <c r="AE76">
        <f>'IDT-1'!E76</f>
        <v>0</v>
      </c>
      <c r="AF76" s="26"/>
      <c r="AG76">
        <f t="shared" si="5"/>
        <v>155.92508045192625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-15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0.99629999999999996</v>
      </c>
      <c r="E77">
        <f>GT_NG!S77</f>
        <v>2.0738609112709829</v>
      </c>
      <c r="F77">
        <f>GT_Spot!S77</f>
        <v>0</v>
      </c>
      <c r="G77">
        <f>PPCL_NG!S77</f>
        <v>41.29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0.92352959999999984</v>
      </c>
      <c r="O77">
        <f>NDMC_ISGS_exbus!BB77</f>
        <v>102.57593703170643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1.6159686352111311</v>
      </c>
      <c r="AD77">
        <f t="shared" si="4"/>
        <v>151.88365890776629</v>
      </c>
      <c r="AE77">
        <f>'IDT-1'!E77</f>
        <v>0</v>
      </c>
      <c r="AF77" s="26"/>
      <c r="AG77">
        <f t="shared" si="5"/>
        <v>151.88365890776629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-15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0.99629999999999996</v>
      </c>
      <c r="E78">
        <f>GT_NG!S78</f>
        <v>2.0738609112709829</v>
      </c>
      <c r="F78">
        <f>GT_Spot!S78</f>
        <v>0</v>
      </c>
      <c r="G78">
        <f>PPCL_NG!S78</f>
        <v>41.29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0.89807959999999987</v>
      </c>
      <c r="O78">
        <f>NDMC_ISGS_exbus!BB78</f>
        <v>101.97687278790644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1.6104729098656914</v>
      </c>
      <c r="AD78">
        <f t="shared" si="4"/>
        <v>151.26464038931175</v>
      </c>
      <c r="AE78">
        <f>'IDT-1'!E78</f>
        <v>0</v>
      </c>
      <c r="AF78" s="26"/>
      <c r="AG78">
        <f t="shared" si="5"/>
        <v>151.26464038931175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0.99629999999999996</v>
      </c>
      <c r="E79">
        <f>GT_NG!S79</f>
        <v>2.0738609112709829</v>
      </c>
      <c r="F79">
        <f>GT_Spot!S79</f>
        <v>0</v>
      </c>
      <c r="G79">
        <f>PPCL_NG!S79</f>
        <v>41.29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0.90988839999999993</v>
      </c>
      <c r="O79">
        <f>NDMC_ISGS_exbus!BB79</f>
        <v>99.715410324306447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1.4575040447930814</v>
      </c>
      <c r="AD79">
        <f t="shared" si="4"/>
        <v>164.16795559078435</v>
      </c>
      <c r="AE79">
        <f>'IDT-1'!E79</f>
        <v>0</v>
      </c>
      <c r="AF79" s="26"/>
      <c r="AG79">
        <f t="shared" si="5"/>
        <v>164.16795559078435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0.99629999999999996</v>
      </c>
      <c r="E80">
        <f>GT_NG!S80</f>
        <v>2.0738609112709829</v>
      </c>
      <c r="F80">
        <f>GT_Spot!S80</f>
        <v>0</v>
      </c>
      <c r="G80">
        <f>PPCL_NG!S80</f>
        <v>41.29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0.9489795999999997</v>
      </c>
      <c r="O80">
        <f>NDMC_ISGS_exbus!BB80</f>
        <v>98.331620593106464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1.5344519729404746</v>
      </c>
      <c r="AD80">
        <f t="shared" si="4"/>
        <v>152.74630913143696</v>
      </c>
      <c r="AE80">
        <f>'IDT-1'!E80</f>
        <v>0</v>
      </c>
      <c r="AF80" s="26"/>
      <c r="AG80">
        <f t="shared" si="5"/>
        <v>152.74630913143696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-10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0.99629999999999996</v>
      </c>
      <c r="E81">
        <f>GT_NG!S81</f>
        <v>2.0738609112709829</v>
      </c>
      <c r="F81">
        <f>GT_Spot!S81</f>
        <v>0</v>
      </c>
      <c r="G81">
        <f>PPCL_NG!S81</f>
        <v>41.29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0.98705279999999973</v>
      </c>
      <c r="O81">
        <f>NDMC_ISGS_exbus!BB81</f>
        <v>96.891664141606469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1.4333341251053218</v>
      </c>
      <c r="AD81">
        <f t="shared" si="4"/>
        <v>161.44554372777213</v>
      </c>
      <c r="AE81">
        <f>'IDT-1'!E81</f>
        <v>0</v>
      </c>
      <c r="AF81" s="26"/>
      <c r="AG81">
        <f t="shared" si="5"/>
        <v>161.44554372777213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0.99629999999999996</v>
      </c>
      <c r="E82">
        <f>GT_NG!S82</f>
        <v>2.0738609112709829</v>
      </c>
      <c r="F82">
        <f>GT_Spot!S82</f>
        <v>0</v>
      </c>
      <c r="G82">
        <f>PPCL_NG!S82</f>
        <v>41.29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0.96750719999999968</v>
      </c>
      <c r="O82">
        <f>NDMC_ISGS_exbus!BB82</f>
        <v>96.217565975006437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1.5160113351811946</v>
      </c>
      <c r="AD82">
        <f t="shared" si="4"/>
        <v>150.66922275109621</v>
      </c>
      <c r="AE82">
        <f>'IDT-1'!E82</f>
        <v>0</v>
      </c>
      <c r="AF82" s="26"/>
      <c r="AG82">
        <f t="shared" si="5"/>
        <v>150.66922275109621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-10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0.99629999999999996</v>
      </c>
      <c r="E83">
        <f>GT_NG!S83</f>
        <v>2.0738609112709829</v>
      </c>
      <c r="F83">
        <f>GT_Spot!S83</f>
        <v>0</v>
      </c>
      <c r="G83">
        <f>PPCL_NG!S83</f>
        <v>41.29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1.0446715999999998</v>
      </c>
      <c r="O83">
        <f>NDMC_ISGS_exbus!BB83</f>
        <v>96.092677844606456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1.4268100911317214</v>
      </c>
      <c r="AD83">
        <f t="shared" si="4"/>
        <v>160.7107002647457</v>
      </c>
      <c r="AE83">
        <f>'IDT-1'!E83</f>
        <v>0</v>
      </c>
      <c r="AF83" s="26"/>
      <c r="AG83">
        <f t="shared" si="5"/>
        <v>160.7107002647457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0.99629999999999996</v>
      </c>
      <c r="E84">
        <f>GT_NG!S84</f>
        <v>2.0738609112709829</v>
      </c>
      <c r="F84">
        <f>GT_Spot!S84</f>
        <v>0</v>
      </c>
      <c r="G84">
        <f>PPCL_NG!S84</f>
        <v>41.29</v>
      </c>
      <c r="H84">
        <f>PPCL_Spot!S84</f>
        <v>0</v>
      </c>
      <c r="I84">
        <f>Bawana_NG!S84</f>
        <v>17.999999999999996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1.0495579999999998</v>
      </c>
      <c r="O84">
        <f>NDMC_ISGS_exbus!BB84</f>
        <v>95.10462608610645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1.5069395111988746</v>
      </c>
      <c r="AD84">
        <f t="shared" si="4"/>
        <v>149.64740548617854</v>
      </c>
      <c r="AE84">
        <f>'IDT-1'!E84</f>
        <v>0</v>
      </c>
      <c r="AF84" s="26"/>
      <c r="AG84">
        <f t="shared" si="5"/>
        <v>149.64740548617854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-10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0.99629999999999996</v>
      </c>
      <c r="E85">
        <f>GT_NG!S85</f>
        <v>2.0738609112709829</v>
      </c>
      <c r="F85">
        <f>GT_Spot!S85</f>
        <v>0</v>
      </c>
      <c r="G85">
        <f>PPCL_NG!S85</f>
        <v>41.29</v>
      </c>
      <c r="H85">
        <f>PPCL_Spot!S85</f>
        <v>0</v>
      </c>
      <c r="I85">
        <f>Bawana_NG!S85</f>
        <v>17.999999999999996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1.0271619999999999</v>
      </c>
      <c r="O85">
        <f>NDMC_ISGS_exbus!BB85</f>
        <v>94.645288503339017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1.4139189804485679</v>
      </c>
      <c r="AD85">
        <f t="shared" si="4"/>
        <v>159.25869243416142</v>
      </c>
      <c r="AE85">
        <f>'IDT-1'!E85</f>
        <v>0</v>
      </c>
      <c r="AF85" s="26"/>
      <c r="AG85">
        <f t="shared" si="5"/>
        <v>159.25869243416142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0.99629999999999996</v>
      </c>
      <c r="E86">
        <f>GT_NG!S86</f>
        <v>2.0738609112709829</v>
      </c>
      <c r="F86">
        <f>GT_Spot!S86</f>
        <v>0</v>
      </c>
      <c r="G86">
        <f>PPCL_NG!S86</f>
        <v>41.29</v>
      </c>
      <c r="H86">
        <f>PPCL_Spot!S86</f>
        <v>0</v>
      </c>
      <c r="I86">
        <f>Bawana_NG!S86</f>
        <v>17.999999999999996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0.9996759999999999</v>
      </c>
      <c r="O86">
        <f>NDMC_ISGS_exbus!BB86</f>
        <v>94.166959585339029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1.4982490843921215</v>
      </c>
      <c r="AD86">
        <f t="shared" si="4"/>
        <v>148.66854741221789</v>
      </c>
      <c r="AE86">
        <f>'IDT-1'!E86</f>
        <v>0</v>
      </c>
      <c r="AF86" s="26"/>
      <c r="AG86">
        <f t="shared" si="5"/>
        <v>148.66854741221789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-10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0.99629999999999996</v>
      </c>
      <c r="E87">
        <f>GT_NG!S87</f>
        <v>2.0738609112709829</v>
      </c>
      <c r="F87">
        <f>GT_Spot!S87</f>
        <v>0</v>
      </c>
      <c r="G87">
        <f>PPCL_NG!S87</f>
        <v>28.12</v>
      </c>
      <c r="H87">
        <f>PPCL_Spot!S87</f>
        <v>0</v>
      </c>
      <c r="I87">
        <f>Bawana_NG!S87</f>
        <v>17.999999999999996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1.0485399999999998</v>
      </c>
      <c r="O87">
        <f>NDMC_ISGS_exbus!BB87</f>
        <v>94.125794328139023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1.2936395581068081</v>
      </c>
      <c r="AD87">
        <f t="shared" si="4"/>
        <v>145.7108556813032</v>
      </c>
      <c r="AE87">
        <f>'IDT-1'!E87</f>
        <v>0</v>
      </c>
      <c r="AF87" s="26"/>
      <c r="AG87">
        <f t="shared" si="5"/>
        <v>145.7108556813032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0.99629999999999996</v>
      </c>
      <c r="E88">
        <f>GT_NG!S88</f>
        <v>2.0738609112709829</v>
      </c>
      <c r="F88">
        <f>GT_Spot!S88</f>
        <v>0</v>
      </c>
      <c r="G88">
        <f>PPCL_NG!S88</f>
        <v>28.12</v>
      </c>
      <c r="H88">
        <f>PPCL_Spot!S88</f>
        <v>0</v>
      </c>
      <c r="I88">
        <f>Bawana_NG!S88</f>
        <v>17.999999999999996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1.0583127999999999</v>
      </c>
      <c r="O88">
        <f>NDMC_ISGS_exbus!BB88</f>
        <v>93.84725477453901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1.3800556858970812</v>
      </c>
      <c r="AD88">
        <f t="shared" si="4"/>
        <v>135.3556727999129</v>
      </c>
      <c r="AE88">
        <f>'IDT-1'!E88</f>
        <v>0</v>
      </c>
      <c r="AF88" s="26"/>
      <c r="AG88">
        <f t="shared" si="5"/>
        <v>135.3556727999129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-10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0.99629999999999996</v>
      </c>
      <c r="E89">
        <f>GT_NG!S89</f>
        <v>2.0738609112709829</v>
      </c>
      <c r="F89">
        <f>GT_Spot!S89</f>
        <v>0</v>
      </c>
      <c r="G89">
        <f>PPCL_NG!S89</f>
        <v>41.29</v>
      </c>
      <c r="H89">
        <f>PPCL_Spot!S89</f>
        <v>0</v>
      </c>
      <c r="I89">
        <f>Bawana_NG!S89</f>
        <v>17.999999999999996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1.09944</v>
      </c>
      <c r="O89">
        <f>NDMC_ISGS_exbus!BB89</f>
        <v>93.498741820739028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1.4044654160416881</v>
      </c>
      <c r="AD89">
        <f t="shared" si="4"/>
        <v>158.19387731596831</v>
      </c>
      <c r="AE89">
        <f>'IDT-1'!E89</f>
        <v>0</v>
      </c>
      <c r="AF89" s="26"/>
      <c r="AG89">
        <f t="shared" si="5"/>
        <v>158.19387731596831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0.99629999999999996</v>
      </c>
      <c r="E90">
        <f>GT_NG!S90</f>
        <v>2.0738609112709829</v>
      </c>
      <c r="F90">
        <f>GT_Spot!S90</f>
        <v>0</v>
      </c>
      <c r="G90">
        <f>PPCL_NG!S90</f>
        <v>41.29</v>
      </c>
      <c r="H90">
        <f>PPCL_Spot!S90</f>
        <v>0</v>
      </c>
      <c r="I90">
        <f>Bawana_NG!S90</f>
        <v>17.999999999999996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1.0868167999999998</v>
      </c>
      <c r="O90">
        <f>NDMC_ISGS_exbus!BB90</f>
        <v>93.494672465339022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1.4930997967761213</v>
      </c>
      <c r="AD90">
        <f t="shared" si="4"/>
        <v>148.08855037983389</v>
      </c>
      <c r="AE90">
        <f>'IDT-1'!E90</f>
        <v>0</v>
      </c>
      <c r="AF90" s="26"/>
      <c r="AG90">
        <f t="shared" si="5"/>
        <v>148.08855037983389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-10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0.99629999999999996</v>
      </c>
      <c r="E91">
        <f>GT_NG!S91</f>
        <v>2.0737607059434207</v>
      </c>
      <c r="F91">
        <f>GT_Spot!S91</f>
        <v>0</v>
      </c>
      <c r="G91">
        <f>PPCL_NG!S91</f>
        <v>41.29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0.95977039999999991</v>
      </c>
      <c r="O91">
        <f>NDMC_ISGS_exbus!BB91</f>
        <v>93.775619677300583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1.5982025428908262</v>
      </c>
      <c r="AD91">
        <f t="shared" si="4"/>
        <v>139.83816023516823</v>
      </c>
      <c r="AE91">
        <f>'IDT-1'!E91</f>
        <v>0</v>
      </c>
      <c r="AF91" s="26"/>
      <c r="AG91">
        <f t="shared" si="5"/>
        <v>139.83816023516823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0.99629999999999996</v>
      </c>
      <c r="E92">
        <f>GT_NG!S92</f>
        <v>2.0737607059434207</v>
      </c>
      <c r="F92">
        <f>GT_Spot!S92</f>
        <v>0</v>
      </c>
      <c r="G92">
        <f>PPCL_NG!S92</f>
        <v>41.29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0.92739799999999972</v>
      </c>
      <c r="O92">
        <f>NDMC_ISGS_exbus!BB92</f>
        <v>93.625521473235764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1.5965968015750556</v>
      </c>
      <c r="AD92">
        <f t="shared" si="4"/>
        <v>139.65729537241916</v>
      </c>
      <c r="AE92">
        <f>'IDT-1'!E92</f>
        <v>0</v>
      </c>
      <c r="AF92" s="26"/>
      <c r="AG92">
        <f t="shared" si="5"/>
        <v>139.65729537241916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-20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0.99629999999999996</v>
      </c>
      <c r="E93">
        <f>GT_NG!S93</f>
        <v>2.0737607059434207</v>
      </c>
      <c r="F93">
        <f>GT_Spot!S93</f>
        <v>0</v>
      </c>
      <c r="G93">
        <f>PPCL_NG!S93</f>
        <v>41.29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0.93717079999999986</v>
      </c>
      <c r="O93">
        <f>NDMC_ISGS_exbus!BB93</f>
        <v>93.712769092543311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1.597450581264962</v>
      </c>
      <c r="AD93">
        <f t="shared" si="4"/>
        <v>139.75346201203681</v>
      </c>
      <c r="AE93">
        <f>'IDT-1'!E93</f>
        <v>0</v>
      </c>
      <c r="AF93" s="26"/>
      <c r="AG93">
        <f t="shared" si="5"/>
        <v>139.75346201203681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-20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0.99629999999999996</v>
      </c>
      <c r="E94">
        <f>GT_NG!S94</f>
        <v>2.0737607059434207</v>
      </c>
      <c r="F94">
        <f>GT_Spot!S94</f>
        <v>0</v>
      </c>
      <c r="G94">
        <f>PPCL_NG!S94</f>
        <v>41.29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0.9996759999999999</v>
      </c>
      <c r="O94">
        <f>NDMC_ISGS_exbus!BB94</f>
        <v>93.662747026342828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1.5975604328423978</v>
      </c>
      <c r="AD94">
        <f t="shared" si="4"/>
        <v>139.76583529425889</v>
      </c>
      <c r="AE94">
        <f>'IDT-1'!E94</f>
        <v>0</v>
      </c>
      <c r="AF94" s="26"/>
      <c r="AG94">
        <f t="shared" si="5"/>
        <v>139.76583529425889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-20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0.99629999999999996</v>
      </c>
      <c r="E95">
        <f>GT_NG!S95</f>
        <v>2.0737607059434207</v>
      </c>
      <c r="F95">
        <f>GT_Spot!S95</f>
        <v>0</v>
      </c>
      <c r="G95">
        <f>PPCL_NG!S95</f>
        <v>41.29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0.99295719999999976</v>
      </c>
      <c r="O95">
        <f>NDMC_ISGS_exbus!BB95</f>
        <v>93.604557827142827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1.5969892424494379</v>
      </c>
      <c r="AD95">
        <f t="shared" si="4"/>
        <v>139.70149848545185</v>
      </c>
      <c r="AE95">
        <f>'IDT-1'!E95</f>
        <v>0</v>
      </c>
      <c r="AF95" s="26"/>
      <c r="AG95">
        <f t="shared" si="5"/>
        <v>139.70149848545185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-20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0.99629999999999996</v>
      </c>
      <c r="E96">
        <f>GT_NG!S96</f>
        <v>2.0737607059434207</v>
      </c>
      <c r="F96">
        <f>GT_Spot!S96</f>
        <v>0</v>
      </c>
      <c r="G96">
        <f>PPCL_NG!S96</f>
        <v>41.29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0.99682559999999976</v>
      </c>
      <c r="O96">
        <f>NDMC_ISGS_exbus!BB96</f>
        <v>93.875409128588501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1.7325786886550896</v>
      </c>
      <c r="AD96">
        <f t="shared" si="4"/>
        <v>124.84062874069186</v>
      </c>
      <c r="AE96">
        <f>'IDT-1'!E96</f>
        <v>0</v>
      </c>
      <c r="AF96" s="26"/>
      <c r="AG96">
        <f t="shared" si="5"/>
        <v>124.84062874069186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0.99629999999999996</v>
      </c>
      <c r="E97">
        <f>GT_NG!S97</f>
        <v>2.0737607059434207</v>
      </c>
      <c r="F97">
        <f>GT_Spot!S97</f>
        <v>0</v>
      </c>
      <c r="G97">
        <f>PPCL_NG!S97</f>
        <v>41.29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1.0153531999999998</v>
      </c>
      <c r="O97">
        <f>NDMC_ISGS_exbus!BB97</f>
        <v>93.718536455987248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1.7757518896271751</v>
      </c>
      <c r="AD97">
        <f t="shared" si="4"/>
        <v>119.65911046711852</v>
      </c>
      <c r="AE97">
        <f>'IDT-1'!E97</f>
        <v>0</v>
      </c>
      <c r="AF97" s="26"/>
      <c r="AG97">
        <f t="shared" si="5"/>
        <v>119.65911046711852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0.99629999999999996</v>
      </c>
      <c r="E98">
        <f>GT_NG!S98</f>
        <v>2.0737607059434207</v>
      </c>
      <c r="F98">
        <f>GT_Spot!S98</f>
        <v>0</v>
      </c>
      <c r="G98">
        <f>PPCL_NG!S98</f>
        <v>41.29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0.97931599999999974</v>
      </c>
      <c r="O98">
        <f>NDMC_ISGS_exbus!BB98</f>
        <v>93.828929040587042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1.7764062170116532</v>
      </c>
      <c r="AD98">
        <f t="shared" si="4"/>
        <v>119.73281152433383</v>
      </c>
      <c r="AE98">
        <f>'IDT-1'!E98</f>
        <v>0</v>
      </c>
      <c r="AF98" s="26"/>
      <c r="AG98">
        <f t="shared" si="5"/>
        <v>119.73281152433383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-40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D99">
        <f t="shared" ref="D99:AT99" si="6">SUM(D3:D98)/4000</f>
        <v>2.3911200000000028E-2</v>
      </c>
      <c r="E99">
        <f t="shared" si="6"/>
        <v>4.796058817856666E-2</v>
      </c>
      <c r="F99">
        <f t="shared" si="6"/>
        <v>0</v>
      </c>
      <c r="G99">
        <f t="shared" si="6"/>
        <v>1.0542528104793003</v>
      </c>
      <c r="H99">
        <f t="shared" si="6"/>
        <v>0</v>
      </c>
      <c r="I99">
        <f t="shared" si="6"/>
        <v>0.45066423687901513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2.3318664299999989E-2</v>
      </c>
      <c r="O99">
        <f t="shared" si="6"/>
        <v>2.2929433936271177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6.3359999999999847E-2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3.9677190680885134E-2</v>
      </c>
      <c r="AD99">
        <f t="shared" si="6"/>
        <v>3.369233702783117</v>
      </c>
      <c r="AE99">
        <f t="shared" si="6"/>
        <v>0</v>
      </c>
      <c r="AG99">
        <f t="shared" si="6"/>
        <v>3.369233702783117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-0.54749999999999999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213</v>
      </c>
      <c r="C1" t="s">
        <v>488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489</v>
      </c>
      <c r="Q1" s="208">
        <v>44957.711319444446</v>
      </c>
    </row>
    <row r="2" spans="1:17">
      <c r="A2" s="31">
        <v>44955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44955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9.0893940403973073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7.67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0.22255611388317992</v>
      </c>
      <c r="AD3">
        <f>SUM(B3:AB3,AI3:AR3)-AC3</f>
        <v>18.036837926514128</v>
      </c>
      <c r="AE3">
        <f>'IDT-1'!D3</f>
        <v>0</v>
      </c>
      <c r="AF3" s="26"/>
      <c r="AG3">
        <f>SUM(AD3:AF3)</f>
        <v>18.036837926514128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-3.5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9.0893940403973073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7.67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0.23232205415759477</v>
      </c>
      <c r="AD4">
        <f t="shared" ref="AD4:AD67" si="1">SUM(B4:AB4,AI4:AR4)-AC4</f>
        <v>16.927071986239714</v>
      </c>
      <c r="AE4">
        <f>'IDT-1'!D4</f>
        <v>0</v>
      </c>
      <c r="AF4" s="26"/>
      <c r="AG4">
        <f t="shared" ref="AG4:AG67" si="2">SUM(AD4:AF4)</f>
        <v>16.927071986239714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-4.5999999999999996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9.0893940403973073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7.67</v>
      </c>
      <c r="AB5" s="117">
        <f>-STOA!R5</f>
        <v>0</v>
      </c>
      <c r="AC5">
        <f t="shared" si="0"/>
        <v>0.23587330516647292</v>
      </c>
      <c r="AD5">
        <f t="shared" si="1"/>
        <v>16.523520735230836</v>
      </c>
      <c r="AE5">
        <f>'IDT-1'!D5</f>
        <v>0</v>
      </c>
      <c r="AF5" s="26"/>
      <c r="AG5">
        <f t="shared" si="2"/>
        <v>16.523520735230836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-5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9.0893940403973073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7.67</v>
      </c>
      <c r="AB6" s="117">
        <f>-STOA!R6</f>
        <v>0</v>
      </c>
      <c r="AC6">
        <f t="shared" si="0"/>
        <v>0.24031236892757057</v>
      </c>
      <c r="AD6">
        <f t="shared" si="1"/>
        <v>16.019081671469735</v>
      </c>
      <c r="AE6">
        <f>'IDT-1'!D6</f>
        <v>0</v>
      </c>
      <c r="AF6" s="26"/>
      <c r="AG6">
        <f t="shared" si="2"/>
        <v>16.019081671469735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-5.5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9.0893940403973073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7.67</v>
      </c>
      <c r="AB7" s="117">
        <f>-STOA!R7</f>
        <v>0</v>
      </c>
      <c r="AC7">
        <f t="shared" si="0"/>
        <v>0.19148266755549631</v>
      </c>
      <c r="AD7">
        <f t="shared" si="1"/>
        <v>21.567911372841809</v>
      </c>
      <c r="AE7">
        <f>'IDT-1'!D7</f>
        <v>0</v>
      </c>
      <c r="AF7" s="26"/>
      <c r="AG7">
        <f t="shared" si="2"/>
        <v>21.567911372841809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9.0893940403973073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7.67</v>
      </c>
      <c r="AB8" s="117">
        <f>-STOA!R8</f>
        <v>0</v>
      </c>
      <c r="AC8">
        <f t="shared" si="0"/>
        <v>0.19148266755549631</v>
      </c>
      <c r="AD8">
        <f t="shared" si="1"/>
        <v>21.567911372841809</v>
      </c>
      <c r="AE8">
        <f>'IDT-1'!D8</f>
        <v>0</v>
      </c>
      <c r="AF8" s="26"/>
      <c r="AG8">
        <f t="shared" si="2"/>
        <v>21.567911372841809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9.0893940403973073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7.67</v>
      </c>
      <c r="AB9" s="117">
        <f>-STOA!R9</f>
        <v>0</v>
      </c>
      <c r="AC9">
        <f t="shared" si="0"/>
        <v>0.19148266755549631</v>
      </c>
      <c r="AD9">
        <f t="shared" si="1"/>
        <v>21.567911372841809</v>
      </c>
      <c r="AE9">
        <f>'IDT-1'!D9</f>
        <v>0</v>
      </c>
      <c r="AF9" s="26"/>
      <c r="AG9">
        <f t="shared" si="2"/>
        <v>21.567911372841809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9.0893940403973073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7.67</v>
      </c>
      <c r="AB10" s="117">
        <f>-STOA!R10</f>
        <v>0</v>
      </c>
      <c r="AC10">
        <f t="shared" si="0"/>
        <v>0.19148266755549631</v>
      </c>
      <c r="AD10">
        <f t="shared" si="1"/>
        <v>21.567911372841809</v>
      </c>
      <c r="AE10">
        <f>'IDT-1'!D10</f>
        <v>0</v>
      </c>
      <c r="AF10" s="26"/>
      <c r="AG10">
        <f t="shared" si="2"/>
        <v>21.567911372841809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9.0893940403973073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7.67</v>
      </c>
      <c r="AB11" s="117">
        <f>-STOA!R11</f>
        <v>0</v>
      </c>
      <c r="AC11">
        <f t="shared" si="0"/>
        <v>0.19148470449823043</v>
      </c>
      <c r="AD11">
        <f t="shared" si="1"/>
        <v>21.568140806664317</v>
      </c>
      <c r="AE11">
        <f>'IDT-1'!D11</f>
        <v>0</v>
      </c>
      <c r="AF11" s="26"/>
      <c r="AG11">
        <f t="shared" si="2"/>
        <v>21.568140806664317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9.0893940403973073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7.67</v>
      </c>
      <c r="AB12" s="117">
        <f>-STOA!R12</f>
        <v>0</v>
      </c>
      <c r="AC12">
        <f t="shared" si="0"/>
        <v>0.19148470449823043</v>
      </c>
      <c r="AD12">
        <f t="shared" si="1"/>
        <v>21.568140806664317</v>
      </c>
      <c r="AE12">
        <f>'IDT-1'!D12</f>
        <v>0</v>
      </c>
      <c r="AF12" s="26"/>
      <c r="AG12">
        <f t="shared" si="2"/>
        <v>21.568140806664317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9.0893940403973073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7.67</v>
      </c>
      <c r="AB13" s="117">
        <f>-STOA!R13</f>
        <v>0</v>
      </c>
      <c r="AC13">
        <f t="shared" si="0"/>
        <v>0.19148470449823043</v>
      </c>
      <c r="AD13">
        <f t="shared" si="1"/>
        <v>21.568140806664317</v>
      </c>
      <c r="AE13">
        <f>'IDT-1'!D13</f>
        <v>0</v>
      </c>
      <c r="AF13" s="26"/>
      <c r="AG13">
        <f t="shared" si="2"/>
        <v>21.568140806664317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9.0893940403973073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7.67</v>
      </c>
      <c r="AB14" s="117">
        <f>-STOA!R14</f>
        <v>0</v>
      </c>
      <c r="AC14">
        <f t="shared" si="0"/>
        <v>0.19148470449823043</v>
      </c>
      <c r="AD14">
        <f t="shared" si="1"/>
        <v>21.568140806664317</v>
      </c>
      <c r="AE14">
        <f>'IDT-1'!D14</f>
        <v>0</v>
      </c>
      <c r="AF14" s="26"/>
      <c r="AG14">
        <f t="shared" si="2"/>
        <v>21.568140806664317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9.0893940403973073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7.67</v>
      </c>
      <c r="AB15" s="117">
        <f>-STOA!R15</f>
        <v>0</v>
      </c>
      <c r="AC15">
        <f t="shared" si="0"/>
        <v>0.19148470449823043</v>
      </c>
      <c r="AD15">
        <f t="shared" si="1"/>
        <v>21.568140806664317</v>
      </c>
      <c r="AE15">
        <f>'IDT-1'!D15</f>
        <v>0</v>
      </c>
      <c r="AF15" s="26"/>
      <c r="AG15">
        <f t="shared" si="2"/>
        <v>21.568140806664317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9.0893940403973073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7.67</v>
      </c>
      <c r="AB16" s="117">
        <f>-STOA!R16</f>
        <v>0</v>
      </c>
      <c r="AC16">
        <f t="shared" si="0"/>
        <v>0.19148470449823043</v>
      </c>
      <c r="AD16">
        <f t="shared" si="1"/>
        <v>21.568140806664317</v>
      </c>
      <c r="AE16">
        <f>'IDT-1'!D16</f>
        <v>0</v>
      </c>
      <c r="AF16" s="26"/>
      <c r="AG16">
        <f t="shared" si="2"/>
        <v>21.568140806664317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9.0893940403973073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7.67</v>
      </c>
      <c r="AB17" s="117">
        <f>-STOA!R17</f>
        <v>0</v>
      </c>
      <c r="AC17">
        <f t="shared" si="0"/>
        <v>0.19148470449823043</v>
      </c>
      <c r="AD17">
        <f t="shared" si="1"/>
        <v>21.568140806664317</v>
      </c>
      <c r="AE17">
        <f>'IDT-1'!D17</f>
        <v>0</v>
      </c>
      <c r="AF17" s="26"/>
      <c r="AG17">
        <f t="shared" si="2"/>
        <v>21.568140806664317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9.0893940403973073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7.67</v>
      </c>
      <c r="AB18" s="117">
        <f>-STOA!R18</f>
        <v>0</v>
      </c>
      <c r="AC18">
        <f t="shared" si="0"/>
        <v>0.19148470449823043</v>
      </c>
      <c r="AD18">
        <f t="shared" si="1"/>
        <v>21.568140806664317</v>
      </c>
      <c r="AE18">
        <f>'IDT-1'!D18</f>
        <v>0</v>
      </c>
      <c r="AF18" s="26"/>
      <c r="AG18">
        <f t="shared" si="2"/>
        <v>21.568140806664317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9.0893940403973073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7.67</v>
      </c>
      <c r="AB19" s="117">
        <f>-STOA!R19</f>
        <v>0</v>
      </c>
      <c r="AC19">
        <f t="shared" si="0"/>
        <v>0.19148470449823043</v>
      </c>
      <c r="AD19">
        <f t="shared" si="1"/>
        <v>21.568140806664317</v>
      </c>
      <c r="AE19">
        <f>'IDT-1'!D19</f>
        <v>0</v>
      </c>
      <c r="AF19" s="26"/>
      <c r="AG19">
        <f t="shared" si="2"/>
        <v>21.568140806664317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9.0893940403973073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7.67</v>
      </c>
      <c r="AB20" s="117">
        <f>-STOA!R20</f>
        <v>0</v>
      </c>
      <c r="AC20">
        <f t="shared" si="0"/>
        <v>0.2403144058703047</v>
      </c>
      <c r="AD20">
        <f t="shared" si="1"/>
        <v>16.019311105292243</v>
      </c>
      <c r="AE20">
        <f>'IDT-1'!D20</f>
        <v>0</v>
      </c>
      <c r="AF20" s="26"/>
      <c r="AG20">
        <f t="shared" si="2"/>
        <v>16.019311105292243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-5.5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9.0893940403973073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7.67</v>
      </c>
      <c r="AB21" s="117">
        <f>-STOA!R21</f>
        <v>0</v>
      </c>
      <c r="AC21">
        <f t="shared" si="0"/>
        <v>0.24475346963140235</v>
      </c>
      <c r="AD21">
        <f t="shared" si="1"/>
        <v>15.514872041531145</v>
      </c>
      <c r="AE21">
        <f>'IDT-1'!D21</f>
        <v>0</v>
      </c>
      <c r="AF21" s="26"/>
      <c r="AG21">
        <f t="shared" si="2"/>
        <v>15.514872041531145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-6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9.0893940403973073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7.67</v>
      </c>
      <c r="AB22" s="117">
        <f>-STOA!R22</f>
        <v>0</v>
      </c>
      <c r="AC22">
        <f t="shared" si="0"/>
        <v>0.23587534210920702</v>
      </c>
      <c r="AD22">
        <f t="shared" si="1"/>
        <v>16.52375016905334</v>
      </c>
      <c r="AE22">
        <f>'IDT-1'!D22</f>
        <v>0</v>
      </c>
      <c r="AF22" s="26"/>
      <c r="AG22">
        <f t="shared" si="2"/>
        <v>16.52375016905334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-5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9.0893940403973073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7.67</v>
      </c>
      <c r="AB23" s="117">
        <f>-STOA!R23</f>
        <v>0</v>
      </c>
      <c r="AC23">
        <f t="shared" si="0"/>
        <v>0.22877080314871664</v>
      </c>
      <c r="AD23">
        <f t="shared" si="1"/>
        <v>17.330623237248592</v>
      </c>
      <c r="AE23">
        <f>'IDT-1'!D23</f>
        <v>0</v>
      </c>
      <c r="AF23" s="26"/>
      <c r="AG23">
        <f t="shared" si="2"/>
        <v>17.330623237248592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-4.2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9.0893940403973073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7.67</v>
      </c>
      <c r="AB24" s="117">
        <f>-STOA!R24</f>
        <v>0</v>
      </c>
      <c r="AC24">
        <f t="shared" si="0"/>
        <v>0.21989267562652134</v>
      </c>
      <c r="AD24">
        <f t="shared" si="1"/>
        <v>18.339501364770786</v>
      </c>
      <c r="AE24">
        <f>'IDT-1'!D24</f>
        <v>0</v>
      </c>
      <c r="AF24" s="26"/>
      <c r="AG24">
        <f t="shared" si="2"/>
        <v>18.339501364770786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-3.2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9.0893940403973073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7.67</v>
      </c>
      <c r="AB25" s="117">
        <f>-STOA!R25</f>
        <v>0</v>
      </c>
      <c r="AC25">
        <f t="shared" si="0"/>
        <v>0.21279017360876507</v>
      </c>
      <c r="AD25">
        <f t="shared" si="1"/>
        <v>19.146603866788542</v>
      </c>
      <c r="AE25">
        <f>'IDT-1'!D25</f>
        <v>0</v>
      </c>
      <c r="AF25" s="26"/>
      <c r="AG25">
        <f t="shared" si="2"/>
        <v>19.146603866788542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-2.4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9.0893940403973073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7.67</v>
      </c>
      <c r="AB26" s="117">
        <f>-STOA!R26</f>
        <v>0</v>
      </c>
      <c r="AC26">
        <f t="shared" si="0"/>
        <v>0.21101454810432602</v>
      </c>
      <c r="AD26">
        <f t="shared" si="1"/>
        <v>19.348379492292981</v>
      </c>
      <c r="AE26">
        <f>'IDT-1'!D26</f>
        <v>0</v>
      </c>
      <c r="AF26" s="26"/>
      <c r="AG26">
        <f t="shared" si="2"/>
        <v>19.348379492292981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-2.2000000000000002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9.0893940403973073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7.67</v>
      </c>
      <c r="AB27" s="117">
        <f>-STOA!R27</f>
        <v>0</v>
      </c>
      <c r="AC27">
        <f t="shared" si="0"/>
        <v>0.19148266755549631</v>
      </c>
      <c r="AD27">
        <f t="shared" si="1"/>
        <v>21.567911372841809</v>
      </c>
      <c r="AE27">
        <f>'IDT-1'!D27</f>
        <v>0</v>
      </c>
      <c r="AF27" s="26"/>
      <c r="AG27">
        <f t="shared" si="2"/>
        <v>21.567911372841809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9.0893940403973073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7.67</v>
      </c>
      <c r="AB28" s="117">
        <f>-STOA!R28</f>
        <v>0</v>
      </c>
      <c r="AC28">
        <f t="shared" si="0"/>
        <v>0.19993066755549632</v>
      </c>
      <c r="AD28">
        <f t="shared" si="1"/>
        <v>22.519463372841813</v>
      </c>
      <c r="AE28">
        <f>'IDT-1'!D28</f>
        <v>0</v>
      </c>
      <c r="AF28" s="26"/>
      <c r="AG28">
        <f t="shared" si="2"/>
        <v>22.519463372841813</v>
      </c>
      <c r="AI28" s="75">
        <f>PXIL!L28</f>
        <v>0</v>
      </c>
      <c r="AJ28" s="75">
        <f>PXIL!R28</f>
        <v>0</v>
      </c>
      <c r="AK28" s="75">
        <f>RTM_IEX!L28</f>
        <v>0.96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9.0893940403973073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7.67</v>
      </c>
      <c r="AB29" s="117">
        <f>-STOA!R29</f>
        <v>0</v>
      </c>
      <c r="AC29">
        <f t="shared" si="0"/>
        <v>0.20248266755549632</v>
      </c>
      <c r="AD29">
        <f t="shared" si="1"/>
        <v>22.80691137284181</v>
      </c>
      <c r="AE29">
        <f>'IDT-1'!D29</f>
        <v>0</v>
      </c>
      <c r="AF29" s="26"/>
      <c r="AG29">
        <f t="shared" si="2"/>
        <v>22.80691137284181</v>
      </c>
      <c r="AI29" s="75">
        <f>PXIL!L29</f>
        <v>0</v>
      </c>
      <c r="AJ29" s="75">
        <f>PXIL!R29</f>
        <v>0</v>
      </c>
      <c r="AK29" s="75">
        <f>RTM_IEX!L29</f>
        <v>1.25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9.0893940403973073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7.67</v>
      </c>
      <c r="AB30" s="117">
        <f>-STOA!R30</f>
        <v>0</v>
      </c>
      <c r="AC30">
        <f t="shared" si="0"/>
        <v>0.22861866755549631</v>
      </c>
      <c r="AD30">
        <f t="shared" si="1"/>
        <v>25.750775372841808</v>
      </c>
      <c r="AE30">
        <f>'IDT-1'!D30</f>
        <v>0</v>
      </c>
      <c r="AF30" s="26"/>
      <c r="AG30">
        <f t="shared" si="2"/>
        <v>25.750775372841808</v>
      </c>
      <c r="AI30" s="75">
        <f>PXIL!L30</f>
        <v>0</v>
      </c>
      <c r="AJ30" s="75">
        <f>PXIL!R30</f>
        <v>0</v>
      </c>
      <c r="AK30" s="75">
        <f>RTM_IEX!L30</f>
        <v>4.22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9.0893940403973073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7.67</v>
      </c>
      <c r="AB31" s="117">
        <f>-STOA!R31</f>
        <v>0</v>
      </c>
      <c r="AC31">
        <f t="shared" si="0"/>
        <v>0.24041066755549631</v>
      </c>
      <c r="AD31">
        <f t="shared" si="1"/>
        <v>27.078983372841808</v>
      </c>
      <c r="AE31">
        <f>'IDT-1'!D31</f>
        <v>0</v>
      </c>
      <c r="AF31" s="26"/>
      <c r="AG31">
        <f t="shared" si="2"/>
        <v>27.078983372841808</v>
      </c>
      <c r="AI31" s="75">
        <f>PXIL!L31</f>
        <v>0</v>
      </c>
      <c r="AJ31" s="75">
        <f>PXIL!R31</f>
        <v>0</v>
      </c>
      <c r="AK31" s="75">
        <f>RTM_IEX!L31</f>
        <v>5.56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9.0893940403973073</v>
      </c>
      <c r="H32">
        <f>PPCL_Spot!R32</f>
        <v>0</v>
      </c>
      <c r="I32">
        <f>Bawana_NG!R32</f>
        <v>4.9999080966822902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7.86</v>
      </c>
      <c r="AB32" s="117">
        <f>-STOA!R32</f>
        <v>0</v>
      </c>
      <c r="AC32">
        <f t="shared" si="0"/>
        <v>0.25299385880630049</v>
      </c>
      <c r="AD32">
        <f t="shared" si="1"/>
        <v>28.4963082782733</v>
      </c>
      <c r="AE32">
        <f>'IDT-1'!D32</f>
        <v>0</v>
      </c>
      <c r="AF32" s="26"/>
      <c r="AG32">
        <f t="shared" si="2"/>
        <v>28.4963082782733</v>
      </c>
      <c r="AI32" s="75">
        <f>PXIL!L32</f>
        <v>0</v>
      </c>
      <c r="AJ32" s="75">
        <f>PXIL!R32</f>
        <v>0</v>
      </c>
      <c r="AK32" s="75">
        <f>RTM_IEX!L32</f>
        <v>6.8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9.0893940403973073</v>
      </c>
      <c r="H33">
        <f>PPCL_Spot!R33</f>
        <v>0</v>
      </c>
      <c r="I33">
        <f>Bawana_NG!R33</f>
        <v>4.9999156900767225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8.1</v>
      </c>
      <c r="AB33" s="117">
        <f>-STOA!R33</f>
        <v>0</v>
      </c>
      <c r="AC33">
        <f t="shared" si="0"/>
        <v>0.26276192562817147</v>
      </c>
      <c r="AD33">
        <f t="shared" si="1"/>
        <v>29.596547804845859</v>
      </c>
      <c r="AE33">
        <f>'IDT-1'!D33</f>
        <v>0</v>
      </c>
      <c r="AF33" s="26"/>
      <c r="AG33">
        <f t="shared" si="2"/>
        <v>29.596547804845859</v>
      </c>
      <c r="AI33" s="75">
        <f>PXIL!L33</f>
        <v>0</v>
      </c>
      <c r="AJ33" s="75">
        <f>PXIL!R33</f>
        <v>0</v>
      </c>
      <c r="AK33" s="75">
        <f>RTM_IEX!L33</f>
        <v>7.67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9.0893940403973073</v>
      </c>
      <c r="H34">
        <f>PPCL_Spot!R34</f>
        <v>0</v>
      </c>
      <c r="I34">
        <f>Bawana_NG!R34</f>
        <v>4.9999156900767225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8.4700000000000006</v>
      </c>
      <c r="AB34" s="117">
        <f>-STOA!R34</f>
        <v>0</v>
      </c>
      <c r="AC34">
        <f t="shared" si="0"/>
        <v>0.26848192562817147</v>
      </c>
      <c r="AD34">
        <f t="shared" si="1"/>
        <v>30.240827804845857</v>
      </c>
      <c r="AE34">
        <f>'IDT-1'!D34</f>
        <v>0</v>
      </c>
      <c r="AF34" s="26"/>
      <c r="AG34">
        <f t="shared" si="2"/>
        <v>30.240827804845857</v>
      </c>
      <c r="AI34" s="75">
        <f>PXIL!L34</f>
        <v>0</v>
      </c>
      <c r="AJ34" s="75">
        <f>PXIL!R34</f>
        <v>0</v>
      </c>
      <c r="AK34" s="75">
        <f>RTM_IEX!L34</f>
        <v>7.95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9.0893940403973073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8.93</v>
      </c>
      <c r="AB35" s="117">
        <f>-STOA!R35</f>
        <v>0</v>
      </c>
      <c r="AC35">
        <f t="shared" si="0"/>
        <v>0.27508266755549632</v>
      </c>
      <c r="AD35">
        <f t="shared" si="1"/>
        <v>30.984311372841816</v>
      </c>
      <c r="AE35">
        <f>'IDT-1'!D35</f>
        <v>0</v>
      </c>
      <c r="AF35" s="26"/>
      <c r="AG35">
        <f t="shared" si="2"/>
        <v>30.984311372841816</v>
      </c>
      <c r="AI35" s="75">
        <f>PXIL!L35</f>
        <v>0</v>
      </c>
      <c r="AJ35" s="75">
        <f>PXIL!R35</f>
        <v>0</v>
      </c>
      <c r="AK35" s="75">
        <f>RTM_IEX!L35</f>
        <v>8.24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9.0893940403973073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9.39</v>
      </c>
      <c r="AB36" s="117">
        <f>-STOA!R36</f>
        <v>0</v>
      </c>
      <c r="AC36">
        <f t="shared" si="0"/>
        <v>0.28335466755549638</v>
      </c>
      <c r="AD36">
        <f t="shared" si="1"/>
        <v>31.916039372841812</v>
      </c>
      <c r="AE36">
        <f>'IDT-1'!D36</f>
        <v>0</v>
      </c>
      <c r="AF36" s="26"/>
      <c r="AG36">
        <f t="shared" si="2"/>
        <v>31.916039372841812</v>
      </c>
      <c r="AI36" s="75">
        <f>PXIL!L36</f>
        <v>0</v>
      </c>
      <c r="AJ36" s="75">
        <f>PXIL!R36</f>
        <v>0</v>
      </c>
      <c r="AK36" s="75">
        <f>RTM_IEX!L36</f>
        <v>8.7200000000000006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9.0893940403973073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9.870000000000001</v>
      </c>
      <c r="AB37" s="117">
        <f>-STOA!R37</f>
        <v>0</v>
      </c>
      <c r="AC37">
        <f t="shared" si="0"/>
        <v>0.28080266755549638</v>
      </c>
      <c r="AD37">
        <f t="shared" si="1"/>
        <v>31.628591372841814</v>
      </c>
      <c r="AE37">
        <f>'IDT-1'!D37</f>
        <v>0</v>
      </c>
      <c r="AF37" s="26"/>
      <c r="AG37">
        <f t="shared" si="2"/>
        <v>31.628591372841814</v>
      </c>
      <c r="AI37" s="75">
        <f>PXIL!L37</f>
        <v>0</v>
      </c>
      <c r="AJ37" s="75">
        <f>PXIL!R37</f>
        <v>0</v>
      </c>
      <c r="AK37" s="75">
        <f>RTM_IEX!L37</f>
        <v>7.95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9.0893940403973073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10.199999999999999</v>
      </c>
      <c r="AB38" s="117">
        <f>-STOA!R38</f>
        <v>0</v>
      </c>
      <c r="AC38">
        <f t="shared" si="0"/>
        <v>0.27948266755549633</v>
      </c>
      <c r="AD38">
        <f t="shared" si="1"/>
        <v>31.479911372841812</v>
      </c>
      <c r="AE38">
        <f>'IDT-1'!D38</f>
        <v>0</v>
      </c>
      <c r="AF38" s="26"/>
      <c r="AG38">
        <f t="shared" si="2"/>
        <v>31.479911372841812</v>
      </c>
      <c r="AI38" s="75">
        <f>PXIL!L38</f>
        <v>0</v>
      </c>
      <c r="AJ38" s="75">
        <f>PXIL!R38</f>
        <v>0</v>
      </c>
      <c r="AK38" s="75">
        <f>RTM_IEX!L38</f>
        <v>7.47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9.0893940403973073</v>
      </c>
      <c r="H39">
        <f>PPCL_Spot!R39</f>
        <v>0</v>
      </c>
      <c r="I39">
        <f>Bawana_NG!R39</f>
        <v>4.9999156900767225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10.83</v>
      </c>
      <c r="AB39" s="117">
        <f>-STOA!R39</f>
        <v>0</v>
      </c>
      <c r="AC39">
        <f t="shared" si="0"/>
        <v>0.27912992562817152</v>
      </c>
      <c r="AD39">
        <f t="shared" si="1"/>
        <v>31.440179804845858</v>
      </c>
      <c r="AE39">
        <f>'IDT-1'!D39</f>
        <v>0</v>
      </c>
      <c r="AF39" s="26"/>
      <c r="AG39">
        <f t="shared" si="2"/>
        <v>31.440179804845858</v>
      </c>
      <c r="AI39" s="75">
        <f>PXIL!L39</f>
        <v>0</v>
      </c>
      <c r="AJ39" s="75">
        <f>PXIL!R39</f>
        <v>0</v>
      </c>
      <c r="AK39" s="75">
        <f>RTM_IEX!L39</f>
        <v>6.8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9.0893940403973073</v>
      </c>
      <c r="H40">
        <f>PPCL_Spot!R40</f>
        <v>0</v>
      </c>
      <c r="I40">
        <f>Bawana_NG!R40</f>
        <v>4.9999156900767225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11.28</v>
      </c>
      <c r="AB40" s="117">
        <f>-STOA!R40</f>
        <v>0</v>
      </c>
      <c r="AC40">
        <f t="shared" si="0"/>
        <v>0.27886592562817147</v>
      </c>
      <c r="AD40">
        <f t="shared" si="1"/>
        <v>31.410443804845858</v>
      </c>
      <c r="AE40">
        <f>'IDT-1'!D40</f>
        <v>0</v>
      </c>
      <c r="AF40" s="26"/>
      <c r="AG40">
        <f t="shared" si="2"/>
        <v>31.410443804845858</v>
      </c>
      <c r="AI40" s="75">
        <f>PXIL!L40</f>
        <v>0</v>
      </c>
      <c r="AJ40" s="75">
        <f>PXIL!R40</f>
        <v>0</v>
      </c>
      <c r="AK40" s="75">
        <f>RTM_IEX!L40</f>
        <v>6.32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9.0893940403973073</v>
      </c>
      <c r="H41">
        <f>PPCL_Spot!R41</f>
        <v>0</v>
      </c>
      <c r="I41">
        <f>Bawana_NG!R41</f>
        <v>4.9999156900767225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11.7</v>
      </c>
      <c r="AB41" s="117">
        <f>-STOA!R41</f>
        <v>0</v>
      </c>
      <c r="AC41">
        <f t="shared" si="0"/>
        <v>0.29268192562817147</v>
      </c>
      <c r="AD41">
        <f t="shared" si="1"/>
        <v>32.966627804845857</v>
      </c>
      <c r="AE41">
        <f>'IDT-1'!D41</f>
        <v>0</v>
      </c>
      <c r="AF41" s="26"/>
      <c r="AG41">
        <f t="shared" si="2"/>
        <v>32.966627804845857</v>
      </c>
      <c r="AI41" s="75">
        <f>PXIL!L41</f>
        <v>0</v>
      </c>
      <c r="AJ41" s="75">
        <f>PXIL!R41</f>
        <v>0</v>
      </c>
      <c r="AK41" s="75">
        <f>RTM_IEX!L41</f>
        <v>7.47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9.0893940403973073</v>
      </c>
      <c r="H42">
        <f>PPCL_Spot!R42</f>
        <v>0</v>
      </c>
      <c r="I42">
        <f>Bawana_NG!R42</f>
        <v>4.9999156900767225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12.16</v>
      </c>
      <c r="AB42" s="117">
        <f>-STOA!R42</f>
        <v>0</v>
      </c>
      <c r="AC42">
        <f t="shared" si="0"/>
        <v>0.29505792562817151</v>
      </c>
      <c r="AD42">
        <f t="shared" si="1"/>
        <v>33.234251804845861</v>
      </c>
      <c r="AE42">
        <f>'IDT-1'!D42</f>
        <v>0</v>
      </c>
      <c r="AF42" s="26"/>
      <c r="AG42">
        <f t="shared" si="2"/>
        <v>33.234251804845861</v>
      </c>
      <c r="AI42" s="75">
        <f>PXIL!L42</f>
        <v>0</v>
      </c>
      <c r="AJ42" s="75">
        <f>PXIL!R42</f>
        <v>0</v>
      </c>
      <c r="AK42" s="75">
        <f>RTM_IEX!L42</f>
        <v>7.28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9.0893940403973073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12.629999999999999</v>
      </c>
      <c r="AB43" s="117">
        <f>-STOA!R43</f>
        <v>0</v>
      </c>
      <c r="AC43">
        <f t="shared" si="0"/>
        <v>0.29162666755549632</v>
      </c>
      <c r="AD43">
        <f t="shared" si="1"/>
        <v>32.847767372841808</v>
      </c>
      <c r="AE43">
        <f>'IDT-1'!D43</f>
        <v>0</v>
      </c>
      <c r="AF43" s="26"/>
      <c r="AG43">
        <f t="shared" si="2"/>
        <v>32.847767372841808</v>
      </c>
      <c r="AI43" s="75">
        <f>PXIL!L43</f>
        <v>0</v>
      </c>
      <c r="AJ43" s="75">
        <f>PXIL!R43</f>
        <v>0</v>
      </c>
      <c r="AK43" s="75">
        <f>RTM_IEX!L43</f>
        <v>6.42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9.0893940403973073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13.030000000000001</v>
      </c>
      <c r="AB44" s="117">
        <f>-STOA!R44</f>
        <v>0</v>
      </c>
      <c r="AC44">
        <f t="shared" si="0"/>
        <v>0.28335466755549638</v>
      </c>
      <c r="AD44">
        <f t="shared" si="1"/>
        <v>31.916039372841812</v>
      </c>
      <c r="AE44">
        <f>'IDT-1'!D44</f>
        <v>0</v>
      </c>
      <c r="AF44" s="26"/>
      <c r="AG44">
        <f t="shared" si="2"/>
        <v>31.916039372841812</v>
      </c>
      <c r="AI44" s="75">
        <f>PXIL!L44</f>
        <v>0</v>
      </c>
      <c r="AJ44" s="75">
        <f>PXIL!R44</f>
        <v>0</v>
      </c>
      <c r="AK44" s="75">
        <f>RTM_IEX!L44</f>
        <v>5.08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9.0893940403973073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13.309999999999999</v>
      </c>
      <c r="AB45" s="117">
        <f>-STOA!R45</f>
        <v>0</v>
      </c>
      <c r="AC45">
        <f t="shared" si="0"/>
        <v>0.28159466755549628</v>
      </c>
      <c r="AD45">
        <f t="shared" si="1"/>
        <v>31.71779937284181</v>
      </c>
      <c r="AE45">
        <f>'IDT-1'!D45</f>
        <v>0</v>
      </c>
      <c r="AF45" s="26"/>
      <c r="AG45">
        <f t="shared" si="2"/>
        <v>31.71779937284181</v>
      </c>
      <c r="AI45" s="75">
        <f>PXIL!L45</f>
        <v>0</v>
      </c>
      <c r="AJ45" s="75">
        <f>PXIL!R45</f>
        <v>0</v>
      </c>
      <c r="AK45" s="75">
        <f>RTM_IEX!L45</f>
        <v>4.5999999999999996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9.0893940403973073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13.57</v>
      </c>
      <c r="AB46" s="117">
        <f>-STOA!R46</f>
        <v>0</v>
      </c>
      <c r="AC46">
        <f t="shared" si="0"/>
        <v>0.26953866755549633</v>
      </c>
      <c r="AD46">
        <f t="shared" si="1"/>
        <v>30.35985537284181</v>
      </c>
      <c r="AE46">
        <f>'IDT-1'!D46</f>
        <v>0</v>
      </c>
      <c r="AF46" s="26"/>
      <c r="AG46">
        <f t="shared" si="2"/>
        <v>30.35985537284181</v>
      </c>
      <c r="AI46" s="75">
        <f>PXIL!L46</f>
        <v>0</v>
      </c>
      <c r="AJ46" s="75">
        <f>PXIL!R46</f>
        <v>0</v>
      </c>
      <c r="AK46" s="75">
        <f>RTM_IEX!L46</f>
        <v>2.97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9.0893940403973073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13.92</v>
      </c>
      <c r="AB47" s="117">
        <f>-STOA!R47</f>
        <v>0</v>
      </c>
      <c r="AC47">
        <f t="shared" si="0"/>
        <v>0.26760266755549633</v>
      </c>
      <c r="AD47">
        <f t="shared" si="1"/>
        <v>30.141791372841809</v>
      </c>
      <c r="AE47">
        <f>'IDT-1'!D47</f>
        <v>0</v>
      </c>
      <c r="AF47" s="26"/>
      <c r="AG47">
        <f t="shared" si="2"/>
        <v>30.141791372841809</v>
      </c>
      <c r="AI47" s="75">
        <f>PXIL!L47</f>
        <v>0</v>
      </c>
      <c r="AJ47" s="75">
        <f>PXIL!R47</f>
        <v>0</v>
      </c>
      <c r="AK47" s="75">
        <f>RTM_IEX!L47</f>
        <v>2.4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9.0893940403973073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14.04</v>
      </c>
      <c r="AB48" s="117">
        <f>-STOA!R48</f>
        <v>0</v>
      </c>
      <c r="AC48">
        <f t="shared" si="0"/>
        <v>0.26443466755549633</v>
      </c>
      <c r="AD48">
        <f t="shared" si="1"/>
        <v>29.784959372841815</v>
      </c>
      <c r="AE48">
        <f>'IDT-1'!D48</f>
        <v>0</v>
      </c>
      <c r="AF48" s="26"/>
      <c r="AG48">
        <f t="shared" si="2"/>
        <v>29.784959372841815</v>
      </c>
      <c r="AI48" s="75">
        <f>PXIL!L48</f>
        <v>0</v>
      </c>
      <c r="AJ48" s="75">
        <f>PXIL!R48</f>
        <v>0</v>
      </c>
      <c r="AK48" s="75">
        <f>RTM_IEX!L48</f>
        <v>1.92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9.0893940403973073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14.14</v>
      </c>
      <c r="AB49" s="117">
        <f>-STOA!R49</f>
        <v>0</v>
      </c>
      <c r="AC49">
        <f t="shared" si="0"/>
        <v>0.28212266755549636</v>
      </c>
      <c r="AD49">
        <f t="shared" si="1"/>
        <v>31.777271372841813</v>
      </c>
      <c r="AE49">
        <f>'IDT-1'!D49</f>
        <v>0</v>
      </c>
      <c r="AF49" s="26"/>
      <c r="AG49">
        <f t="shared" si="2"/>
        <v>31.777271372841813</v>
      </c>
      <c r="AI49" s="75">
        <f>PXIL!L49</f>
        <v>0</v>
      </c>
      <c r="AJ49" s="75">
        <f>PXIL!R49</f>
        <v>0</v>
      </c>
      <c r="AK49" s="75">
        <f>RTM_IEX!L49</f>
        <v>3.83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9.0893940403973073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14.309999999999999</v>
      </c>
      <c r="AB50" s="117">
        <f>-STOA!R50</f>
        <v>0</v>
      </c>
      <c r="AC50">
        <f t="shared" si="0"/>
        <v>0.28361866755549631</v>
      </c>
      <c r="AD50">
        <f t="shared" si="1"/>
        <v>31.945775372841805</v>
      </c>
      <c r="AE50">
        <f>'IDT-1'!D50</f>
        <v>0</v>
      </c>
      <c r="AF50" s="26"/>
      <c r="AG50">
        <f t="shared" si="2"/>
        <v>31.945775372841805</v>
      </c>
      <c r="AI50" s="75">
        <f>PXIL!L50</f>
        <v>0</v>
      </c>
      <c r="AJ50" s="75">
        <f>PXIL!R50</f>
        <v>0</v>
      </c>
      <c r="AK50" s="75">
        <f>RTM_IEX!L50</f>
        <v>3.83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9.0893940403973073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14.42</v>
      </c>
      <c r="AB51" s="117">
        <f>-STOA!R51</f>
        <v>0</v>
      </c>
      <c r="AC51">
        <f t="shared" si="0"/>
        <v>0.28458666755549633</v>
      </c>
      <c r="AD51">
        <f t="shared" si="1"/>
        <v>32.054807372841815</v>
      </c>
      <c r="AE51">
        <f>'IDT-1'!D51</f>
        <v>0</v>
      </c>
      <c r="AF51" s="26"/>
      <c r="AG51">
        <f t="shared" si="2"/>
        <v>32.054807372841815</v>
      </c>
      <c r="AI51" s="75">
        <f>PXIL!L51</f>
        <v>0</v>
      </c>
      <c r="AJ51" s="75">
        <f>PXIL!R51</f>
        <v>0</v>
      </c>
      <c r="AK51" s="75">
        <f>RTM_IEX!L51</f>
        <v>3.83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9.0893940403973073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14.49</v>
      </c>
      <c r="AB52" s="117">
        <f>-STOA!R52</f>
        <v>0</v>
      </c>
      <c r="AC52">
        <f t="shared" si="0"/>
        <v>0.27675466755549633</v>
      </c>
      <c r="AD52">
        <f t="shared" si="1"/>
        <v>31.172639372841811</v>
      </c>
      <c r="AE52">
        <f>'IDT-1'!D52</f>
        <v>0</v>
      </c>
      <c r="AF52" s="26"/>
      <c r="AG52">
        <f t="shared" si="2"/>
        <v>31.172639372841811</v>
      </c>
      <c r="AI52" s="75">
        <f>PXIL!L52</f>
        <v>0</v>
      </c>
      <c r="AJ52" s="75">
        <f>PXIL!R52</f>
        <v>0</v>
      </c>
      <c r="AK52" s="75">
        <f>RTM_IEX!L52</f>
        <v>2.87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9.09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14.67</v>
      </c>
      <c r="AB53" s="117">
        <f>-STOA!R53</f>
        <v>0</v>
      </c>
      <c r="AC53">
        <f t="shared" si="0"/>
        <v>0.27834399999999998</v>
      </c>
      <c r="AD53">
        <f t="shared" si="1"/>
        <v>31.351655999999998</v>
      </c>
      <c r="AE53">
        <f>'IDT-1'!D53</f>
        <v>0</v>
      </c>
      <c r="AF53" s="26"/>
      <c r="AG53">
        <f t="shared" si="2"/>
        <v>31.351655999999998</v>
      </c>
      <c r="AI53" s="75">
        <f>PXIL!L53</f>
        <v>0</v>
      </c>
      <c r="AJ53" s="75">
        <f>PXIL!R53</f>
        <v>0</v>
      </c>
      <c r="AK53" s="75">
        <f>RTM_IEX!L53</f>
        <v>2.87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9.09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14.55</v>
      </c>
      <c r="AB54" s="117">
        <f>-STOA!R54</f>
        <v>0</v>
      </c>
      <c r="AC54">
        <f t="shared" si="0"/>
        <v>0.26892800000000006</v>
      </c>
      <c r="AD54">
        <f t="shared" si="1"/>
        <v>30.291072000000003</v>
      </c>
      <c r="AE54">
        <f>'IDT-1'!D54</f>
        <v>0</v>
      </c>
      <c r="AF54" s="26"/>
      <c r="AG54">
        <f t="shared" si="2"/>
        <v>30.291072000000003</v>
      </c>
      <c r="AI54" s="75">
        <f>PXIL!L54</f>
        <v>0</v>
      </c>
      <c r="AJ54" s="75">
        <f>PXIL!R54</f>
        <v>0</v>
      </c>
      <c r="AK54" s="75">
        <f>RTM_IEX!L54</f>
        <v>1.92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9.09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14.49</v>
      </c>
      <c r="AB55" s="117">
        <f>-STOA!R55</f>
        <v>0</v>
      </c>
      <c r="AC55">
        <f t="shared" si="0"/>
        <v>0.26840000000000003</v>
      </c>
      <c r="AD55">
        <f t="shared" si="1"/>
        <v>30.2316</v>
      </c>
      <c r="AE55">
        <f>'IDT-1'!D55</f>
        <v>0</v>
      </c>
      <c r="AF55" s="26"/>
      <c r="AG55">
        <f t="shared" si="2"/>
        <v>30.2316</v>
      </c>
      <c r="AI55" s="75">
        <f>PXIL!L55</f>
        <v>0</v>
      </c>
      <c r="AJ55" s="75">
        <f>PXIL!R55</f>
        <v>0</v>
      </c>
      <c r="AK55" s="75">
        <f>RTM_IEX!L55</f>
        <v>1.92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9.09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14.42</v>
      </c>
      <c r="AB56" s="117">
        <f>-STOA!R56</f>
        <v>0</v>
      </c>
      <c r="AC56">
        <f t="shared" si="0"/>
        <v>0.25933600000000001</v>
      </c>
      <c r="AD56">
        <f t="shared" si="1"/>
        <v>29.210663999999998</v>
      </c>
      <c r="AE56">
        <f>'IDT-1'!D56</f>
        <v>0</v>
      </c>
      <c r="AF56" s="26"/>
      <c r="AG56">
        <f t="shared" si="2"/>
        <v>29.210663999999998</v>
      </c>
      <c r="AI56" s="75">
        <f>PXIL!L56</f>
        <v>0</v>
      </c>
      <c r="AJ56" s="75">
        <f>PXIL!R56</f>
        <v>0</v>
      </c>
      <c r="AK56" s="75">
        <f>RTM_IEX!L56</f>
        <v>0.96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9.09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14.15</v>
      </c>
      <c r="AB57" s="117">
        <f>-STOA!R57</f>
        <v>0</v>
      </c>
      <c r="AC57">
        <f t="shared" si="0"/>
        <v>0.25696203694273417</v>
      </c>
      <c r="AD57">
        <f t="shared" si="1"/>
        <v>28.943269433822511</v>
      </c>
      <c r="AE57">
        <f>'IDT-1'!D57</f>
        <v>0</v>
      </c>
      <c r="AF57" s="26"/>
      <c r="AG57">
        <f t="shared" si="2"/>
        <v>28.943269433822511</v>
      </c>
      <c r="AI57" s="75">
        <f>PXIL!L57</f>
        <v>0</v>
      </c>
      <c r="AJ57" s="75">
        <f>PXIL!R57</f>
        <v>0</v>
      </c>
      <c r="AK57" s="75">
        <f>RTM_IEX!L57</f>
        <v>0.96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9.09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13.99</v>
      </c>
      <c r="AB58" s="117">
        <f>-STOA!R58</f>
        <v>0</v>
      </c>
      <c r="AC58">
        <f t="shared" si="0"/>
        <v>0.24710603694273414</v>
      </c>
      <c r="AD58">
        <f t="shared" si="1"/>
        <v>27.833125433822506</v>
      </c>
      <c r="AE58">
        <f>'IDT-1'!D58</f>
        <v>0</v>
      </c>
      <c r="AF58" s="26"/>
      <c r="AG58">
        <f t="shared" si="2"/>
        <v>27.833125433822506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9.0893940403973073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13.75</v>
      </c>
      <c r="AB59" s="117">
        <f>-STOA!R59</f>
        <v>0</v>
      </c>
      <c r="AC59">
        <f t="shared" si="0"/>
        <v>0.24498870449823043</v>
      </c>
      <c r="AD59">
        <f t="shared" si="1"/>
        <v>27.594636806664319</v>
      </c>
      <c r="AE59">
        <f>'IDT-1'!D59</f>
        <v>0</v>
      </c>
      <c r="AF59" s="26"/>
      <c r="AG59">
        <f t="shared" si="2"/>
        <v>27.594636806664319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9.0893940403973073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13.51</v>
      </c>
      <c r="AB60" s="117">
        <f>-STOA!R60</f>
        <v>0</v>
      </c>
      <c r="AC60">
        <f t="shared" si="0"/>
        <v>0.25175483202042576</v>
      </c>
      <c r="AD60">
        <f t="shared" si="1"/>
        <v>26.347870679142126</v>
      </c>
      <c r="AE60">
        <f>'IDT-1'!D60</f>
        <v>0</v>
      </c>
      <c r="AF60" s="26"/>
      <c r="AG60">
        <f t="shared" si="2"/>
        <v>26.347870679142126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-1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9.0893940403973073</v>
      </c>
      <c r="H61">
        <f>PPCL_Spot!R61</f>
        <v>0</v>
      </c>
      <c r="I61">
        <f>Bawana_NG!R61</f>
        <v>4.9997715538904375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13.25</v>
      </c>
      <c r="AB61" s="117">
        <f>-STOA!R61</f>
        <v>0</v>
      </c>
      <c r="AC61">
        <f t="shared" si="0"/>
        <v>0.25748065722973218</v>
      </c>
      <c r="AD61">
        <f t="shared" si="1"/>
        <v>29.001684937058013</v>
      </c>
      <c r="AE61">
        <f>'IDT-1'!D61</f>
        <v>0</v>
      </c>
      <c r="AF61" s="26"/>
      <c r="AG61">
        <f t="shared" si="2"/>
        <v>29.001684937058013</v>
      </c>
      <c r="AI61" s="75">
        <f>PXIL!L61</f>
        <v>0</v>
      </c>
      <c r="AJ61" s="75">
        <f>PXIL!R61</f>
        <v>0</v>
      </c>
      <c r="AK61" s="75">
        <f>RTM_IEX!L61</f>
        <v>1.92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9.0893940403973073</v>
      </c>
      <c r="H62">
        <f>PPCL_Spot!R62</f>
        <v>0</v>
      </c>
      <c r="I62">
        <f>Bawana_NG!R62</f>
        <v>4.9997715538904375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12.74</v>
      </c>
      <c r="AB62" s="117">
        <f>-STOA!R62</f>
        <v>0</v>
      </c>
      <c r="AC62">
        <f t="shared" si="0"/>
        <v>0.25299265722973219</v>
      </c>
      <c r="AD62">
        <f t="shared" si="1"/>
        <v>28.496172937058013</v>
      </c>
      <c r="AE62">
        <f>'IDT-1'!D62</f>
        <v>0</v>
      </c>
      <c r="AF62" s="26"/>
      <c r="AG62">
        <f t="shared" si="2"/>
        <v>28.496172937058013</v>
      </c>
      <c r="AI62" s="75">
        <f>PXIL!L62</f>
        <v>0</v>
      </c>
      <c r="AJ62" s="75">
        <f>PXIL!R62</f>
        <v>0</v>
      </c>
      <c r="AK62" s="75">
        <f>RTM_IEX!L62</f>
        <v>1.92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9.0893940403973073</v>
      </c>
      <c r="H63">
        <f>PPCL_Spot!R63</f>
        <v>0</v>
      </c>
      <c r="I63">
        <f>Bawana_NG!R63</f>
        <v>4.9997715538904375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12.34</v>
      </c>
      <c r="AB63" s="117">
        <f>-STOA!R63</f>
        <v>0</v>
      </c>
      <c r="AC63">
        <f t="shared" si="0"/>
        <v>0.23257665722973217</v>
      </c>
      <c r="AD63">
        <f t="shared" si="1"/>
        <v>26.196588937058014</v>
      </c>
      <c r="AE63">
        <f>'IDT-1'!D63</f>
        <v>0</v>
      </c>
      <c r="AF63" s="26"/>
      <c r="AG63">
        <f t="shared" si="2"/>
        <v>26.196588937058014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9.0893940403973073</v>
      </c>
      <c r="H64">
        <f>PPCL_Spot!R64</f>
        <v>0</v>
      </c>
      <c r="I64">
        <f>Bawana_NG!R64</f>
        <v>4.9997715538904375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11.95</v>
      </c>
      <c r="AB64" s="117">
        <f>-STOA!R64</f>
        <v>0</v>
      </c>
      <c r="AC64">
        <f t="shared" si="0"/>
        <v>0.22914465722973218</v>
      </c>
      <c r="AD64">
        <f t="shared" si="1"/>
        <v>25.810020937058013</v>
      </c>
      <c r="AE64">
        <f>'IDT-1'!D64</f>
        <v>0</v>
      </c>
      <c r="AF64" s="26"/>
      <c r="AG64">
        <f t="shared" si="2"/>
        <v>25.810020937058013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9.0893940403973073</v>
      </c>
      <c r="H65">
        <f>PPCL_Spot!R65</f>
        <v>0</v>
      </c>
      <c r="I65">
        <f>Bawana_NG!R65</f>
        <v>4.9997715538904375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11.42</v>
      </c>
      <c r="AB65" s="117">
        <f>-STOA!R65</f>
        <v>0</v>
      </c>
      <c r="AC65">
        <f t="shared" si="0"/>
        <v>0.23292865722973216</v>
      </c>
      <c r="AD65">
        <f t="shared" si="1"/>
        <v>26.236236937058013</v>
      </c>
      <c r="AE65">
        <f>'IDT-1'!D65</f>
        <v>0</v>
      </c>
      <c r="AF65" s="26"/>
      <c r="AG65">
        <f t="shared" si="2"/>
        <v>26.236236937058013</v>
      </c>
      <c r="AI65" s="75">
        <f>PXIL!L65</f>
        <v>0</v>
      </c>
      <c r="AJ65" s="75">
        <f>PXIL!R65</f>
        <v>0</v>
      </c>
      <c r="AK65" s="75">
        <f>RTM_IEX!L65</f>
        <v>0.96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9.0893940403973073</v>
      </c>
      <c r="H66">
        <f>PPCL_Spot!R66</f>
        <v>0</v>
      </c>
      <c r="I66">
        <f>Bawana_NG!R66</f>
        <v>4.9997715538904375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10.92</v>
      </c>
      <c r="AB66" s="117">
        <f>-STOA!R66</f>
        <v>0</v>
      </c>
      <c r="AC66">
        <f t="shared" si="0"/>
        <v>0.22852865722973217</v>
      </c>
      <c r="AD66">
        <f t="shared" si="1"/>
        <v>25.740636937058014</v>
      </c>
      <c r="AE66">
        <f>'IDT-1'!D66</f>
        <v>0</v>
      </c>
      <c r="AF66" s="26"/>
      <c r="AG66">
        <f t="shared" si="2"/>
        <v>25.740636937058014</v>
      </c>
      <c r="AI66" s="75">
        <f>PXIL!L66</f>
        <v>0</v>
      </c>
      <c r="AJ66" s="75">
        <f>PXIL!R66</f>
        <v>0</v>
      </c>
      <c r="AK66" s="75">
        <f>RTM_IEX!L66</f>
        <v>0.96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9.0893940403973073</v>
      </c>
      <c r="H67">
        <f>PPCL_Spot!R67</f>
        <v>0</v>
      </c>
      <c r="I67">
        <f>Bawana_NG!R67</f>
        <v>4.9997715538904375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10.31</v>
      </c>
      <c r="AB67" s="117">
        <f>-STOA!R67</f>
        <v>0</v>
      </c>
      <c r="AC67">
        <f t="shared" si="0"/>
        <v>0.23160865722973215</v>
      </c>
      <c r="AD67">
        <f t="shared" si="1"/>
        <v>26.087556937058014</v>
      </c>
      <c r="AE67">
        <f>'IDT-1'!D67</f>
        <v>0</v>
      </c>
      <c r="AF67" s="26"/>
      <c r="AG67">
        <f t="shared" si="2"/>
        <v>26.087556937058014</v>
      </c>
      <c r="AI67" s="75">
        <f>PXIL!L67</f>
        <v>0</v>
      </c>
      <c r="AJ67" s="75">
        <f>PXIL!R67</f>
        <v>0</v>
      </c>
      <c r="AK67" s="75">
        <f>RTM_IEX!L67</f>
        <v>1.92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9.01</v>
      </c>
      <c r="H68">
        <f>PPCL_Spot!R68</f>
        <v>0</v>
      </c>
      <c r="I68">
        <f>Bawana_NG!R68</f>
        <v>4.9997715538904375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9.86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0.22694998967423585</v>
      </c>
      <c r="AD68">
        <f t="shared" ref="AD68:AD98" si="4">SUM(B68:AB68,AI68:AR68)-AC68</f>
        <v>25.562821564216204</v>
      </c>
      <c r="AE68">
        <f>'IDT-1'!D68</f>
        <v>0</v>
      </c>
      <c r="AF68" s="26"/>
      <c r="AG68">
        <f t="shared" ref="AG68:AG98" si="5">SUM(AD68:AF68)</f>
        <v>25.562821564216204</v>
      </c>
      <c r="AI68" s="75">
        <f>PXIL!L68</f>
        <v>0</v>
      </c>
      <c r="AJ68" s="75">
        <f>PXIL!R68</f>
        <v>0</v>
      </c>
      <c r="AK68" s="75">
        <f>RTM_IEX!L68</f>
        <v>1.92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9.01</v>
      </c>
      <c r="H69">
        <f>PPCL_Spot!R69</f>
        <v>0</v>
      </c>
      <c r="I69">
        <f>Bawana_NG!R69</f>
        <v>4.9997715538904375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9.35</v>
      </c>
      <c r="AB69" s="117">
        <f>-STOA!R69</f>
        <v>0</v>
      </c>
      <c r="AC69">
        <f t="shared" si="3"/>
        <v>0.23926998967423591</v>
      </c>
      <c r="AD69">
        <f t="shared" si="4"/>
        <v>26.950501564216204</v>
      </c>
      <c r="AE69">
        <f>'IDT-1'!D69</f>
        <v>0</v>
      </c>
      <c r="AF69" s="26"/>
      <c r="AG69">
        <f t="shared" si="5"/>
        <v>26.950501564216204</v>
      </c>
      <c r="AI69" s="75">
        <f>PXIL!L69</f>
        <v>0</v>
      </c>
      <c r="AJ69" s="75">
        <f>PXIL!R69</f>
        <v>0</v>
      </c>
      <c r="AK69" s="75">
        <f>RTM_IEX!L69</f>
        <v>3.83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9.01</v>
      </c>
      <c r="H70">
        <f>PPCL_Spot!R70</f>
        <v>0</v>
      </c>
      <c r="I70">
        <f>Bawana_NG!R70</f>
        <v>4.9997715538904375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8.879999999999999</v>
      </c>
      <c r="AB70" s="117">
        <f>-STOA!R70</f>
        <v>0</v>
      </c>
      <c r="AC70">
        <f t="shared" si="3"/>
        <v>0.23513398967423588</v>
      </c>
      <c r="AD70">
        <f t="shared" si="4"/>
        <v>26.484637564216204</v>
      </c>
      <c r="AE70">
        <f>'IDT-1'!D70</f>
        <v>0</v>
      </c>
      <c r="AF70" s="26"/>
      <c r="AG70">
        <f t="shared" si="5"/>
        <v>26.484637564216204</v>
      </c>
      <c r="AI70" s="75">
        <f>PXIL!L70</f>
        <v>0</v>
      </c>
      <c r="AJ70" s="75">
        <f>PXIL!R70</f>
        <v>0</v>
      </c>
      <c r="AK70" s="75">
        <f>RTM_IEX!L70</f>
        <v>3.83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9.01</v>
      </c>
      <c r="H71">
        <f>PPCL_Spot!R71</f>
        <v>0</v>
      </c>
      <c r="I71">
        <f>Bawana_NG!R71</f>
        <v>4.9997715538904375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8.49</v>
      </c>
      <c r="AB71" s="117">
        <f>-STOA!R71</f>
        <v>0</v>
      </c>
      <c r="AC71">
        <f t="shared" si="3"/>
        <v>0.24859798967423588</v>
      </c>
      <c r="AD71">
        <f t="shared" si="4"/>
        <v>28.001173564216206</v>
      </c>
      <c r="AE71">
        <f>'IDT-1'!D71</f>
        <v>0</v>
      </c>
      <c r="AF71" s="26"/>
      <c r="AG71">
        <f t="shared" si="5"/>
        <v>28.001173564216206</v>
      </c>
      <c r="AI71" s="75">
        <f>PXIL!L71</f>
        <v>0</v>
      </c>
      <c r="AJ71" s="75">
        <f>PXIL!R71</f>
        <v>0</v>
      </c>
      <c r="AK71" s="75">
        <f>RTM_IEX!L71</f>
        <v>5.75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9.01</v>
      </c>
      <c r="H72">
        <f>PPCL_Spot!R72</f>
        <v>0</v>
      </c>
      <c r="I72">
        <f>Bawana_NG!R72</f>
        <v>4.9997715538904375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8.1</v>
      </c>
      <c r="AB72" s="117">
        <f>-STOA!R72</f>
        <v>0</v>
      </c>
      <c r="AC72">
        <f t="shared" si="3"/>
        <v>0.24516598967423589</v>
      </c>
      <c r="AD72">
        <f t="shared" si="4"/>
        <v>27.614605564216205</v>
      </c>
      <c r="AE72">
        <f>'IDT-1'!D72</f>
        <v>0</v>
      </c>
      <c r="AF72" s="26"/>
      <c r="AG72">
        <f t="shared" si="5"/>
        <v>27.614605564216205</v>
      </c>
      <c r="AI72" s="75">
        <f>PXIL!L72</f>
        <v>0</v>
      </c>
      <c r="AJ72" s="75">
        <f>PXIL!R72</f>
        <v>0</v>
      </c>
      <c r="AK72" s="75">
        <f>RTM_IEX!L72</f>
        <v>5.75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6.56</v>
      </c>
      <c r="H73">
        <f>PPCL_Spot!R73</f>
        <v>0</v>
      </c>
      <c r="I73">
        <f>Bawana_NG!R73</f>
        <v>4.9997715538904375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7.9</v>
      </c>
      <c r="AB73" s="117">
        <f>-STOA!R73</f>
        <v>0</v>
      </c>
      <c r="AC73">
        <f t="shared" si="3"/>
        <v>0.22184598967423586</v>
      </c>
      <c r="AD73">
        <f t="shared" si="4"/>
        <v>24.987925564216201</v>
      </c>
      <c r="AE73">
        <f>'IDT-1'!D73</f>
        <v>0</v>
      </c>
      <c r="AF73" s="26"/>
      <c r="AG73">
        <f t="shared" si="5"/>
        <v>24.987925564216201</v>
      </c>
      <c r="AI73" s="75">
        <f>PXIL!L73</f>
        <v>0</v>
      </c>
      <c r="AJ73" s="75">
        <f>PXIL!R73</f>
        <v>0</v>
      </c>
      <c r="AK73" s="75">
        <f>RTM_IEX!L73</f>
        <v>5.75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6.56</v>
      </c>
      <c r="H74">
        <f>PPCL_Spot!R74</f>
        <v>0</v>
      </c>
      <c r="I74">
        <f>Bawana_NG!R74</f>
        <v>4.9997715538904375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7.77</v>
      </c>
      <c r="AB74" s="117">
        <f>-STOA!R74</f>
        <v>0</v>
      </c>
      <c r="AC74">
        <f t="shared" si="3"/>
        <v>0.22914998967423589</v>
      </c>
      <c r="AD74">
        <f t="shared" si="4"/>
        <v>25.810621564216202</v>
      </c>
      <c r="AE74">
        <f>'IDT-1'!D74</f>
        <v>0</v>
      </c>
      <c r="AF74" s="26"/>
      <c r="AG74">
        <f t="shared" si="5"/>
        <v>25.810621564216202</v>
      </c>
      <c r="AI74" s="75">
        <f>PXIL!L74</f>
        <v>0</v>
      </c>
      <c r="AJ74" s="75">
        <f>PXIL!R74</f>
        <v>0</v>
      </c>
      <c r="AK74" s="75">
        <f>RTM_IEX!L74</f>
        <v>6.71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9.01</v>
      </c>
      <c r="H75">
        <f>PPCL_Spot!R75</f>
        <v>0</v>
      </c>
      <c r="I75">
        <f>Bawana_NG!R75</f>
        <v>4.9997715538904375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7.67</v>
      </c>
      <c r="AB75" s="117">
        <f>-STOA!R75</f>
        <v>0</v>
      </c>
      <c r="AC75">
        <f t="shared" si="3"/>
        <v>0.25827798967423587</v>
      </c>
      <c r="AD75">
        <f t="shared" si="4"/>
        <v>29.091493564216204</v>
      </c>
      <c r="AE75">
        <f>'IDT-1'!D75</f>
        <v>0</v>
      </c>
      <c r="AF75" s="26"/>
      <c r="AG75">
        <f t="shared" si="5"/>
        <v>29.091493564216204</v>
      </c>
      <c r="AI75" s="75">
        <f>PXIL!L75</f>
        <v>0</v>
      </c>
      <c r="AJ75" s="75">
        <f>PXIL!R75</f>
        <v>0</v>
      </c>
      <c r="AK75" s="75">
        <f>RTM_IEX!L75</f>
        <v>7.67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9.01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7.67</v>
      </c>
      <c r="AB76" s="117">
        <f>-STOA!R76</f>
        <v>0</v>
      </c>
      <c r="AC76">
        <f t="shared" si="3"/>
        <v>0.26663999999999999</v>
      </c>
      <c r="AD76">
        <f t="shared" si="4"/>
        <v>30.033359999999998</v>
      </c>
      <c r="AE76">
        <f>'IDT-1'!D76</f>
        <v>0</v>
      </c>
      <c r="AF76" s="26"/>
      <c r="AG76">
        <f t="shared" si="5"/>
        <v>30.033359999999998</v>
      </c>
      <c r="AI76" s="75">
        <f>PXIL!L76</f>
        <v>0</v>
      </c>
      <c r="AJ76" s="75">
        <f>PXIL!R76</f>
        <v>0</v>
      </c>
      <c r="AK76" s="75">
        <f>RTM_IEX!L76</f>
        <v>8.6199999999999992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8.26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7.67</v>
      </c>
      <c r="AB77" s="117">
        <f>-STOA!R77</f>
        <v>0</v>
      </c>
      <c r="AC77">
        <f t="shared" si="3"/>
        <v>0.26003999999999999</v>
      </c>
      <c r="AD77">
        <f t="shared" si="4"/>
        <v>29.289959999999997</v>
      </c>
      <c r="AE77">
        <f>'IDT-1'!D77</f>
        <v>0</v>
      </c>
      <c r="AF77" s="26"/>
      <c r="AG77">
        <f t="shared" si="5"/>
        <v>29.289959999999997</v>
      </c>
      <c r="AI77" s="75">
        <f>PXIL!L77</f>
        <v>0</v>
      </c>
      <c r="AJ77" s="75">
        <f>PXIL!R77</f>
        <v>0</v>
      </c>
      <c r="AK77" s="75">
        <f>RTM_IEX!L77</f>
        <v>8.6199999999999992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8.26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7.67</v>
      </c>
      <c r="AB78" s="117">
        <f>-STOA!R78</f>
        <v>0</v>
      </c>
      <c r="AC78">
        <f t="shared" si="3"/>
        <v>0.26003999999999999</v>
      </c>
      <c r="AD78">
        <f t="shared" si="4"/>
        <v>29.289959999999997</v>
      </c>
      <c r="AE78">
        <f>'IDT-1'!D78</f>
        <v>0</v>
      </c>
      <c r="AF78" s="26"/>
      <c r="AG78">
        <f t="shared" si="5"/>
        <v>29.289959999999997</v>
      </c>
      <c r="AI78" s="75">
        <f>PXIL!L78</f>
        <v>0</v>
      </c>
      <c r="AJ78" s="75">
        <f>PXIL!R78</f>
        <v>0</v>
      </c>
      <c r="AK78" s="75">
        <f>RTM_IEX!L78</f>
        <v>8.6199999999999992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8.26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7.67</v>
      </c>
      <c r="AB79" s="117">
        <f>-STOA!R79</f>
        <v>0</v>
      </c>
      <c r="AC79">
        <f t="shared" si="3"/>
        <v>0.26003999999999999</v>
      </c>
      <c r="AD79">
        <f t="shared" si="4"/>
        <v>29.289959999999997</v>
      </c>
      <c r="AE79">
        <f>'IDT-1'!D79</f>
        <v>0</v>
      </c>
      <c r="AF79" s="26"/>
      <c r="AG79">
        <f t="shared" si="5"/>
        <v>29.289959999999997</v>
      </c>
      <c r="AI79" s="75">
        <f>PXIL!L79</f>
        <v>0</v>
      </c>
      <c r="AJ79" s="75">
        <f>PXIL!R79</f>
        <v>0</v>
      </c>
      <c r="AK79" s="75">
        <f>RTM_IEX!L79</f>
        <v>8.6199999999999992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8.26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7.67</v>
      </c>
      <c r="AB80" s="117">
        <f>-STOA!R80</f>
        <v>0</v>
      </c>
      <c r="AC80">
        <f t="shared" si="3"/>
        <v>0.268488</v>
      </c>
      <c r="AD80">
        <f t="shared" si="4"/>
        <v>30.241511999999997</v>
      </c>
      <c r="AE80">
        <f>'IDT-1'!D80</f>
        <v>0</v>
      </c>
      <c r="AF80" s="26"/>
      <c r="AG80">
        <f t="shared" si="5"/>
        <v>30.241511999999997</v>
      </c>
      <c r="AI80" s="75">
        <f>PXIL!L80</f>
        <v>0</v>
      </c>
      <c r="AJ80" s="75">
        <f>PXIL!R80</f>
        <v>0</v>
      </c>
      <c r="AK80" s="75">
        <f>RTM_IEX!L80</f>
        <v>9.58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8.26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7.67</v>
      </c>
      <c r="AB81" s="117">
        <f>-STOA!R81</f>
        <v>0</v>
      </c>
      <c r="AC81">
        <f t="shared" si="3"/>
        <v>0.268488</v>
      </c>
      <c r="AD81">
        <f t="shared" si="4"/>
        <v>30.241511999999997</v>
      </c>
      <c r="AE81">
        <f>'IDT-1'!D81</f>
        <v>0</v>
      </c>
      <c r="AF81" s="26"/>
      <c r="AG81">
        <f t="shared" si="5"/>
        <v>30.241511999999997</v>
      </c>
      <c r="AI81" s="75">
        <f>PXIL!L81</f>
        <v>0</v>
      </c>
      <c r="AJ81" s="75">
        <f>PXIL!R81</f>
        <v>0</v>
      </c>
      <c r="AK81" s="75">
        <f>RTM_IEX!L81</f>
        <v>9.58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8.26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7.67</v>
      </c>
      <c r="AB82" s="117">
        <f>-STOA!R82</f>
        <v>0</v>
      </c>
      <c r="AC82">
        <f t="shared" si="3"/>
        <v>0.26003999999999999</v>
      </c>
      <c r="AD82">
        <f t="shared" si="4"/>
        <v>29.289959999999997</v>
      </c>
      <c r="AE82">
        <f>'IDT-1'!D82</f>
        <v>0</v>
      </c>
      <c r="AF82" s="26"/>
      <c r="AG82">
        <f t="shared" si="5"/>
        <v>29.289959999999997</v>
      </c>
      <c r="AI82" s="75">
        <f>PXIL!L82</f>
        <v>0</v>
      </c>
      <c r="AJ82" s="75">
        <f>PXIL!R82</f>
        <v>0</v>
      </c>
      <c r="AK82" s="75">
        <f>RTM_IEX!L82</f>
        <v>8.6199999999999992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8.26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7.67</v>
      </c>
      <c r="AB83" s="117">
        <f>-STOA!R83</f>
        <v>0</v>
      </c>
      <c r="AC83">
        <f t="shared" si="3"/>
        <v>0.27271200000000001</v>
      </c>
      <c r="AD83">
        <f t="shared" si="4"/>
        <v>30.717288000000003</v>
      </c>
      <c r="AE83">
        <f>'IDT-1'!D83</f>
        <v>0</v>
      </c>
      <c r="AF83" s="26"/>
      <c r="AG83">
        <f t="shared" si="5"/>
        <v>30.717288000000003</v>
      </c>
      <c r="AI83" s="75">
        <f>PXIL!L83</f>
        <v>0</v>
      </c>
      <c r="AJ83" s="75">
        <f>PXIL!R83</f>
        <v>0</v>
      </c>
      <c r="AK83" s="75">
        <f>RTM_IEX!L83</f>
        <v>10.06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8.26</v>
      </c>
      <c r="H84">
        <f>PPCL_Spot!R84</f>
        <v>0</v>
      </c>
      <c r="I84">
        <f>Bawana_NG!R84</f>
        <v>4.9999999999999991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7.67</v>
      </c>
      <c r="AB84" s="117">
        <f>-STOA!R84</f>
        <v>0</v>
      </c>
      <c r="AC84">
        <f t="shared" si="3"/>
        <v>0.27271200000000001</v>
      </c>
      <c r="AD84">
        <f t="shared" si="4"/>
        <v>30.717288000000003</v>
      </c>
      <c r="AE84">
        <f>'IDT-1'!D84</f>
        <v>0</v>
      </c>
      <c r="AF84" s="26"/>
      <c r="AG84">
        <f t="shared" si="5"/>
        <v>30.717288000000003</v>
      </c>
      <c r="AI84" s="75">
        <f>PXIL!L84</f>
        <v>0</v>
      </c>
      <c r="AJ84" s="75">
        <f>PXIL!R84</f>
        <v>0</v>
      </c>
      <c r="AK84" s="75">
        <f>RTM_IEX!L84</f>
        <v>10.06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8.26</v>
      </c>
      <c r="H85">
        <f>PPCL_Spot!R85</f>
        <v>0</v>
      </c>
      <c r="I85">
        <f>Bawana_NG!R85</f>
        <v>4.9999999999999991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7.67</v>
      </c>
      <c r="AB85" s="117">
        <f>-STOA!R85</f>
        <v>0</v>
      </c>
      <c r="AC85">
        <f t="shared" si="3"/>
        <v>0.27271200000000001</v>
      </c>
      <c r="AD85">
        <f t="shared" si="4"/>
        <v>30.717288000000003</v>
      </c>
      <c r="AE85">
        <f>'IDT-1'!D85</f>
        <v>0</v>
      </c>
      <c r="AF85" s="26"/>
      <c r="AG85">
        <f t="shared" si="5"/>
        <v>30.717288000000003</v>
      </c>
      <c r="AI85" s="75">
        <f>PXIL!L85</f>
        <v>0</v>
      </c>
      <c r="AJ85" s="75">
        <f>PXIL!R85</f>
        <v>0</v>
      </c>
      <c r="AK85" s="75">
        <f>RTM_IEX!L85</f>
        <v>10.06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8.26</v>
      </c>
      <c r="H86">
        <f>PPCL_Spot!R86</f>
        <v>0</v>
      </c>
      <c r="I86">
        <f>Bawana_NG!R86</f>
        <v>4.9999999999999991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7.67</v>
      </c>
      <c r="AB86" s="117">
        <f>-STOA!R86</f>
        <v>0</v>
      </c>
      <c r="AC86">
        <f t="shared" si="3"/>
        <v>0.26003999999999999</v>
      </c>
      <c r="AD86">
        <f t="shared" si="4"/>
        <v>29.289959999999997</v>
      </c>
      <c r="AE86">
        <f>'IDT-1'!D86</f>
        <v>0</v>
      </c>
      <c r="AF86" s="26"/>
      <c r="AG86">
        <f t="shared" si="5"/>
        <v>29.289959999999997</v>
      </c>
      <c r="AI86" s="75">
        <f>PXIL!L86</f>
        <v>0</v>
      </c>
      <c r="AJ86" s="75">
        <f>PXIL!R86</f>
        <v>0</v>
      </c>
      <c r="AK86" s="75">
        <f>RTM_IEX!L86</f>
        <v>8.6199999999999992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5.62</v>
      </c>
      <c r="H87">
        <f>PPCL_Spot!R87</f>
        <v>0</v>
      </c>
      <c r="I87">
        <f>Bawana_NG!R87</f>
        <v>4.9999999999999991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7.67</v>
      </c>
      <c r="AB87" s="117">
        <f>-STOA!R87</f>
        <v>0</v>
      </c>
      <c r="AC87">
        <f t="shared" si="3"/>
        <v>0.23680800000000002</v>
      </c>
      <c r="AD87">
        <f t="shared" si="4"/>
        <v>26.673191999999997</v>
      </c>
      <c r="AE87">
        <f>'IDT-1'!D87</f>
        <v>0</v>
      </c>
      <c r="AF87" s="26"/>
      <c r="AG87">
        <f t="shared" si="5"/>
        <v>26.673191999999997</v>
      </c>
      <c r="AI87" s="75">
        <f>PXIL!L87</f>
        <v>0</v>
      </c>
      <c r="AJ87" s="75">
        <f>PXIL!R87</f>
        <v>0</v>
      </c>
      <c r="AK87" s="75">
        <f>RTM_IEX!L87</f>
        <v>8.6199999999999992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5.62</v>
      </c>
      <c r="H88">
        <f>PPCL_Spot!R88</f>
        <v>0</v>
      </c>
      <c r="I88">
        <f>Bawana_NG!R88</f>
        <v>4.9999999999999991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7.67</v>
      </c>
      <c r="AB88" s="117">
        <f>-STOA!R88</f>
        <v>0</v>
      </c>
      <c r="AC88">
        <f t="shared" si="3"/>
        <v>0.23680800000000002</v>
      </c>
      <c r="AD88">
        <f t="shared" si="4"/>
        <v>26.673191999999997</v>
      </c>
      <c r="AE88">
        <f>'IDT-1'!D88</f>
        <v>0</v>
      </c>
      <c r="AF88" s="26"/>
      <c r="AG88">
        <f t="shared" si="5"/>
        <v>26.673191999999997</v>
      </c>
      <c r="AI88" s="75">
        <f>PXIL!L88</f>
        <v>0</v>
      </c>
      <c r="AJ88" s="75">
        <f>PXIL!R88</f>
        <v>0</v>
      </c>
      <c r="AK88" s="75">
        <f>RTM_IEX!L88</f>
        <v>8.6199999999999992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8.26</v>
      </c>
      <c r="H89">
        <f>PPCL_Spot!R89</f>
        <v>0</v>
      </c>
      <c r="I89">
        <f>Bawana_NG!R89</f>
        <v>4.9999999999999991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7.67</v>
      </c>
      <c r="AB89" s="117">
        <f>-STOA!R89</f>
        <v>0</v>
      </c>
      <c r="AC89">
        <f t="shared" si="3"/>
        <v>0.25581600000000004</v>
      </c>
      <c r="AD89">
        <f t="shared" si="4"/>
        <v>28.814184000000001</v>
      </c>
      <c r="AE89">
        <f>'IDT-1'!D89</f>
        <v>0</v>
      </c>
      <c r="AF89" s="26"/>
      <c r="AG89">
        <f t="shared" si="5"/>
        <v>28.814184000000001</v>
      </c>
      <c r="AI89" s="75">
        <f>PXIL!L89</f>
        <v>0</v>
      </c>
      <c r="AJ89" s="75">
        <f>PXIL!R89</f>
        <v>0</v>
      </c>
      <c r="AK89" s="75">
        <f>RTM_IEX!L89</f>
        <v>8.14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8.26</v>
      </c>
      <c r="H90">
        <f>PPCL_Spot!R90</f>
        <v>0</v>
      </c>
      <c r="I90">
        <f>Bawana_NG!R90</f>
        <v>4.9999999999999991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7.67</v>
      </c>
      <c r="AB90" s="117">
        <f>-STOA!R90</f>
        <v>0</v>
      </c>
      <c r="AC90">
        <f t="shared" si="3"/>
        <v>0.25168000000000001</v>
      </c>
      <c r="AD90">
        <f t="shared" si="4"/>
        <v>28.348320000000001</v>
      </c>
      <c r="AE90">
        <f>'IDT-1'!D90</f>
        <v>0</v>
      </c>
      <c r="AF90" s="26"/>
      <c r="AG90">
        <f t="shared" si="5"/>
        <v>28.348320000000001</v>
      </c>
      <c r="AI90" s="75">
        <f>PXIL!L90</f>
        <v>0</v>
      </c>
      <c r="AJ90" s="75">
        <f>PXIL!R90</f>
        <v>0</v>
      </c>
      <c r="AK90" s="75">
        <f>RTM_IEX!L90</f>
        <v>7.67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8.26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7.67</v>
      </c>
      <c r="AB91" s="117">
        <f>-STOA!R91</f>
        <v>0</v>
      </c>
      <c r="AC91">
        <f t="shared" si="3"/>
        <v>0.24323403694273416</v>
      </c>
      <c r="AD91">
        <f t="shared" si="4"/>
        <v>27.396997433822509</v>
      </c>
      <c r="AE91">
        <f>'IDT-1'!D91</f>
        <v>0</v>
      </c>
      <c r="AF91" s="26"/>
      <c r="AG91">
        <f t="shared" si="5"/>
        <v>27.396997433822509</v>
      </c>
      <c r="AI91" s="75">
        <f>PXIL!L91</f>
        <v>0</v>
      </c>
      <c r="AJ91" s="75">
        <f>PXIL!R91</f>
        <v>0</v>
      </c>
      <c r="AK91" s="75">
        <f>RTM_IEX!L91</f>
        <v>6.71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8.26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7.67</v>
      </c>
      <c r="AB92" s="117">
        <f>-STOA!R92</f>
        <v>0</v>
      </c>
      <c r="AC92">
        <f t="shared" si="3"/>
        <v>0.20944203694273414</v>
      </c>
      <c r="AD92">
        <f t="shared" si="4"/>
        <v>23.590789433822511</v>
      </c>
      <c r="AE92">
        <f>'IDT-1'!D92</f>
        <v>0</v>
      </c>
      <c r="AF92" s="26"/>
      <c r="AG92">
        <f t="shared" si="5"/>
        <v>23.590789433822511</v>
      </c>
      <c r="AI92" s="75">
        <f>PXIL!L92</f>
        <v>0</v>
      </c>
      <c r="AJ92" s="75">
        <f>PXIL!R92</f>
        <v>0</v>
      </c>
      <c r="AK92" s="75">
        <f>RTM_IEX!L92</f>
        <v>2.87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8.26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7.67</v>
      </c>
      <c r="AB93" s="117">
        <f>-STOA!R93</f>
        <v>0</v>
      </c>
      <c r="AC93">
        <f t="shared" si="3"/>
        <v>0.20108203694273413</v>
      </c>
      <c r="AD93">
        <f t="shared" si="4"/>
        <v>22.649149433822512</v>
      </c>
      <c r="AE93">
        <f>'IDT-1'!D93</f>
        <v>0</v>
      </c>
      <c r="AF93" s="26"/>
      <c r="AG93">
        <f t="shared" si="5"/>
        <v>22.649149433822512</v>
      </c>
      <c r="AI93" s="75">
        <f>PXIL!L93</f>
        <v>0</v>
      </c>
      <c r="AJ93" s="75">
        <f>PXIL!R93</f>
        <v>0</v>
      </c>
      <c r="AK93" s="75">
        <f>RTM_IEX!L93</f>
        <v>1.92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8.26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7.67</v>
      </c>
      <c r="AB94" s="117">
        <f>-STOA!R94</f>
        <v>0</v>
      </c>
      <c r="AC94">
        <f t="shared" si="3"/>
        <v>0.20108203694273413</v>
      </c>
      <c r="AD94">
        <f t="shared" si="4"/>
        <v>22.649149433822512</v>
      </c>
      <c r="AE94">
        <f>'IDT-1'!D94</f>
        <v>0</v>
      </c>
      <c r="AF94" s="26"/>
      <c r="AG94">
        <f t="shared" si="5"/>
        <v>22.649149433822512</v>
      </c>
      <c r="AI94" s="75">
        <f>PXIL!L94</f>
        <v>0</v>
      </c>
      <c r="AJ94" s="75">
        <f>PXIL!R94</f>
        <v>0</v>
      </c>
      <c r="AK94" s="75">
        <f>RTM_IEX!L94</f>
        <v>1.92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8.26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7.67</v>
      </c>
      <c r="AB95" s="117">
        <f>-STOA!R95</f>
        <v>0</v>
      </c>
      <c r="AC95">
        <f t="shared" si="3"/>
        <v>0.18418603694273414</v>
      </c>
      <c r="AD95">
        <f t="shared" si="4"/>
        <v>20.746045433822509</v>
      </c>
      <c r="AE95">
        <f>'IDT-1'!D95</f>
        <v>0</v>
      </c>
      <c r="AF95" s="26"/>
      <c r="AG95">
        <f t="shared" si="5"/>
        <v>20.746045433822509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8.26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7.67</v>
      </c>
      <c r="AB96" s="117">
        <f>-STOA!R96</f>
        <v>0</v>
      </c>
      <c r="AC96">
        <f t="shared" si="3"/>
        <v>0.18418603694273414</v>
      </c>
      <c r="AD96">
        <f t="shared" si="4"/>
        <v>20.746045433822509</v>
      </c>
      <c r="AE96">
        <f>'IDT-1'!D96</f>
        <v>0</v>
      </c>
      <c r="AF96" s="26"/>
      <c r="AG96">
        <f t="shared" si="5"/>
        <v>20.746045433822509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8.26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7.67</v>
      </c>
      <c r="AB97" s="117">
        <f>-STOA!R97</f>
        <v>0</v>
      </c>
      <c r="AC97">
        <f t="shared" si="3"/>
        <v>0.18418603694273414</v>
      </c>
      <c r="AD97">
        <f t="shared" si="4"/>
        <v>20.746045433822509</v>
      </c>
      <c r="AE97">
        <f>'IDT-1'!D97</f>
        <v>0</v>
      </c>
      <c r="AF97" s="26"/>
      <c r="AG97">
        <f t="shared" si="5"/>
        <v>20.746045433822509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8.26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7.67</v>
      </c>
      <c r="AB98" s="117">
        <f>-STOA!R98</f>
        <v>0</v>
      </c>
      <c r="AC98">
        <f t="shared" si="3"/>
        <v>0.18418603694273414</v>
      </c>
      <c r="AD98">
        <f t="shared" si="4"/>
        <v>20.746045433822509</v>
      </c>
      <c r="AE98">
        <f>'IDT-1'!D98</f>
        <v>0</v>
      </c>
      <c r="AF98" s="26"/>
      <c r="AG98">
        <f t="shared" si="5"/>
        <v>20.746045433822509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0.21086106209586009</v>
      </c>
      <c r="H99">
        <f t="shared" si="6"/>
        <v>0</v>
      </c>
      <c r="I99">
        <f t="shared" si="6"/>
        <v>0.12000038271096618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0.22749249999999971</v>
      </c>
      <c r="AB99" s="117">
        <f t="shared" si="6"/>
        <v>0</v>
      </c>
      <c r="AC99">
        <f t="shared" si="6"/>
        <v>5.7626861977544694E-3</v>
      </c>
      <c r="AD99">
        <f t="shared" si="6"/>
        <v>0.62493125860907195</v>
      </c>
      <c r="AE99">
        <f t="shared" ref="AE99:AR99" si="7">SUM(AE3:AE98)/4000</f>
        <v>0</v>
      </c>
      <c r="AG99">
        <f t="shared" si="7"/>
        <v>0.62493125860907195</v>
      </c>
      <c r="AI99">
        <f t="shared" si="7"/>
        <v>0</v>
      </c>
      <c r="AJ99">
        <f t="shared" si="7"/>
        <v>0</v>
      </c>
      <c r="AK99">
        <f t="shared" si="7"/>
        <v>8.4365000000000009E-2</v>
      </c>
      <c r="AL99">
        <f t="shared" si="7"/>
        <v>-1.2025000000000003E-2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44955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10.77745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2.2999999999999998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0.11508156</v>
      </c>
      <c r="AD3">
        <f>SUM(B3:AB3,AI3:AR3)-AC3</f>
        <v>12.962368439999999</v>
      </c>
      <c r="AE3">
        <v>0</v>
      </c>
      <c r="AF3" s="26"/>
      <c r="AG3">
        <f>SUM(AD3:AF3)</f>
        <v>12.962368439999999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10.77745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1.63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0.10918556000000001</v>
      </c>
      <c r="AD4">
        <f t="shared" ref="AD4:AD67" si="1">SUM(B4:AB4,AI4:AR4)-AC4</f>
        <v>12.298264440000001</v>
      </c>
      <c r="AE4">
        <v>0</v>
      </c>
      <c r="AF4" s="26"/>
      <c r="AG4">
        <f t="shared" ref="AG4:AG67" si="2">SUM(AD4:AF4)</f>
        <v>12.298264440000001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10.77745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1.63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0.10918556000000001</v>
      </c>
      <c r="AD5">
        <f t="shared" si="1"/>
        <v>12.298264440000001</v>
      </c>
      <c r="AE5">
        <v>0</v>
      </c>
      <c r="AF5" s="26"/>
      <c r="AG5">
        <f t="shared" si="2"/>
        <v>12.298264440000001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10.77745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2.0099999999999998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0.11252956</v>
      </c>
      <c r="AD6">
        <f t="shared" si="1"/>
        <v>12.674920439999999</v>
      </c>
      <c r="AE6">
        <v>0</v>
      </c>
      <c r="AF6" s="26"/>
      <c r="AG6">
        <f t="shared" si="2"/>
        <v>12.674920439999999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10.77745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1.44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0.10751356000000001</v>
      </c>
      <c r="AD7">
        <f t="shared" si="1"/>
        <v>12.10993644</v>
      </c>
      <c r="AE7">
        <v>0</v>
      </c>
      <c r="AF7" s="26"/>
      <c r="AG7">
        <f t="shared" si="2"/>
        <v>12.10993644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10.77745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1.53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0.10830556</v>
      </c>
      <c r="AD8">
        <f t="shared" si="1"/>
        <v>12.19914444</v>
      </c>
      <c r="AE8">
        <v>0</v>
      </c>
      <c r="AF8" s="26"/>
      <c r="AG8">
        <f t="shared" si="2"/>
        <v>12.19914444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10.77745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1.34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0.10663356</v>
      </c>
      <c r="AD9">
        <f t="shared" si="1"/>
        <v>12.010816439999999</v>
      </c>
      <c r="AE9">
        <v>0</v>
      </c>
      <c r="AF9" s="26"/>
      <c r="AG9">
        <f t="shared" si="2"/>
        <v>12.010816439999999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10.77745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1.1499999999999999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0.10496156000000001</v>
      </c>
      <c r="AD10">
        <f t="shared" si="1"/>
        <v>11.822488440000001</v>
      </c>
      <c r="AE10">
        <v>0</v>
      </c>
      <c r="AF10" s="26"/>
      <c r="AG10">
        <f t="shared" si="2"/>
        <v>11.822488440000001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10.77745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2.2999999999999998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0.11508156</v>
      </c>
      <c r="AD11">
        <f t="shared" si="1"/>
        <v>12.962368439999999</v>
      </c>
      <c r="AE11">
        <v>0</v>
      </c>
      <c r="AF11" s="26"/>
      <c r="AG11">
        <f t="shared" si="2"/>
        <v>12.962368439999999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10.77745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0.56999999999999995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9.9857560000000012E-2</v>
      </c>
      <c r="AD12">
        <f t="shared" si="1"/>
        <v>11.24759244</v>
      </c>
      <c r="AE12">
        <v>0</v>
      </c>
      <c r="AF12" s="26"/>
      <c r="AG12">
        <f t="shared" si="2"/>
        <v>11.24759244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10.77745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0.77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0.10161756</v>
      </c>
      <c r="AD13">
        <f t="shared" si="1"/>
        <v>11.44583244</v>
      </c>
      <c r="AE13">
        <v>0</v>
      </c>
      <c r="AF13" s="26"/>
      <c r="AG13">
        <f t="shared" si="2"/>
        <v>11.44583244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10.77745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0.11596156000000001</v>
      </c>
      <c r="AD14">
        <f t="shared" si="1"/>
        <v>13.06148844</v>
      </c>
      <c r="AE14">
        <v>0</v>
      </c>
      <c r="AF14" s="26"/>
      <c r="AG14">
        <f t="shared" si="2"/>
        <v>13.06148844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10.77745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2.11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0.11340956000000001</v>
      </c>
      <c r="AD15">
        <f t="shared" si="1"/>
        <v>12.77404044</v>
      </c>
      <c r="AE15">
        <v>0</v>
      </c>
      <c r="AF15" s="26"/>
      <c r="AG15">
        <f t="shared" si="2"/>
        <v>12.77404044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10.77745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2.2999999999999998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0.11508156</v>
      </c>
      <c r="AD16">
        <f t="shared" si="1"/>
        <v>12.962368439999999</v>
      </c>
      <c r="AE16">
        <v>0</v>
      </c>
      <c r="AF16" s="26"/>
      <c r="AG16">
        <f t="shared" si="2"/>
        <v>12.962368439999999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10.77745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2.2999999999999998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0.11508156</v>
      </c>
      <c r="AD17">
        <f t="shared" si="1"/>
        <v>12.962368439999999</v>
      </c>
      <c r="AE17">
        <v>0</v>
      </c>
      <c r="AF17" s="26"/>
      <c r="AG17">
        <f t="shared" si="2"/>
        <v>12.962368439999999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10.77745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2.59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0.11763356000000001</v>
      </c>
      <c r="AD18">
        <f t="shared" si="1"/>
        <v>13.24981644</v>
      </c>
      <c r="AE18">
        <v>0</v>
      </c>
      <c r="AF18" s="26"/>
      <c r="AG18">
        <f t="shared" si="2"/>
        <v>13.24981644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10.77745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5.37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0.14209756000000001</v>
      </c>
      <c r="AD19">
        <f t="shared" si="1"/>
        <v>16.005352439999999</v>
      </c>
      <c r="AE19">
        <v>0</v>
      </c>
      <c r="AF19" s="26"/>
      <c r="AG19">
        <f t="shared" si="2"/>
        <v>16.005352439999999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10.77745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4.22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0.13197756000000002</v>
      </c>
      <c r="AD20">
        <f t="shared" si="1"/>
        <v>14.865472440000001</v>
      </c>
      <c r="AE20">
        <v>0</v>
      </c>
      <c r="AF20" s="26"/>
      <c r="AG20">
        <f t="shared" si="2"/>
        <v>14.865472440000001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10.77745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5.85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0.14632156000000002</v>
      </c>
      <c r="AD21">
        <f t="shared" si="1"/>
        <v>16.481128439999999</v>
      </c>
      <c r="AE21">
        <v>0</v>
      </c>
      <c r="AF21" s="26"/>
      <c r="AG21">
        <f t="shared" si="2"/>
        <v>16.481128439999999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10.77745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6.42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0.15133756000000001</v>
      </c>
      <c r="AD22">
        <f t="shared" si="1"/>
        <v>17.046112439999998</v>
      </c>
      <c r="AE22">
        <v>0</v>
      </c>
      <c r="AF22" s="26"/>
      <c r="AG22">
        <f t="shared" si="2"/>
        <v>17.046112439999998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10.77745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13.13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0.21038556000000003</v>
      </c>
      <c r="AD23">
        <f t="shared" si="1"/>
        <v>23.697064440000002</v>
      </c>
      <c r="AE23">
        <v>0</v>
      </c>
      <c r="AF23" s="26"/>
      <c r="AG23">
        <f t="shared" si="2"/>
        <v>23.697064440000002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10.77745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13.13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0.21038556000000003</v>
      </c>
      <c r="AD24">
        <f t="shared" si="1"/>
        <v>23.697064440000002</v>
      </c>
      <c r="AE24">
        <v>0</v>
      </c>
      <c r="AF24" s="26"/>
      <c r="AG24">
        <f t="shared" si="2"/>
        <v>23.697064440000002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10.77745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9.58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0.17914556000000001</v>
      </c>
      <c r="AD25">
        <f t="shared" si="1"/>
        <v>20.178304440000002</v>
      </c>
      <c r="AE25">
        <v>0</v>
      </c>
      <c r="AF25" s="26"/>
      <c r="AG25">
        <f t="shared" si="2"/>
        <v>20.178304440000002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10.77745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8.5299999999999994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0.16990556000000001</v>
      </c>
      <c r="AD26">
        <f t="shared" si="1"/>
        <v>19.137544439999999</v>
      </c>
      <c r="AE26">
        <v>0</v>
      </c>
      <c r="AF26" s="26"/>
      <c r="AG26">
        <f t="shared" si="2"/>
        <v>19.137544439999999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10.77745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0.17492156</v>
      </c>
      <c r="AD27">
        <f t="shared" si="1"/>
        <v>19.702528439999998</v>
      </c>
      <c r="AE27">
        <v>0</v>
      </c>
      <c r="AF27" s="26"/>
      <c r="AG27">
        <f t="shared" si="2"/>
        <v>19.702528439999998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10.77745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9.49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0.17835356000000002</v>
      </c>
      <c r="AD28">
        <f t="shared" si="1"/>
        <v>20.089096439999999</v>
      </c>
      <c r="AE28">
        <v>0</v>
      </c>
      <c r="AF28" s="26"/>
      <c r="AG28">
        <f t="shared" si="2"/>
        <v>20.089096439999999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10.77745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11.79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0.19859356000000003</v>
      </c>
      <c r="AD29">
        <f t="shared" si="1"/>
        <v>22.368856440000002</v>
      </c>
      <c r="AE29">
        <v>0</v>
      </c>
      <c r="AF29" s="26"/>
      <c r="AG29">
        <f t="shared" si="2"/>
        <v>22.368856440000002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10.77745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13.13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0.21038556000000003</v>
      </c>
      <c r="AD30">
        <f t="shared" si="1"/>
        <v>23.697064440000002</v>
      </c>
      <c r="AE30">
        <v>0</v>
      </c>
      <c r="AF30" s="26"/>
      <c r="AG30">
        <f t="shared" si="2"/>
        <v>23.697064440000002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10.77745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10.06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0.18336956000000001</v>
      </c>
      <c r="AD31">
        <f t="shared" si="1"/>
        <v>20.654080440000001</v>
      </c>
      <c r="AE31">
        <v>0</v>
      </c>
      <c r="AF31" s="26"/>
      <c r="AG31">
        <f t="shared" si="2"/>
        <v>20.654080440000001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10.77745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9.2899999999999991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0.17659356000000001</v>
      </c>
      <c r="AD32">
        <f t="shared" si="1"/>
        <v>19.89085644</v>
      </c>
      <c r="AE32">
        <v>0</v>
      </c>
      <c r="AF32" s="26"/>
      <c r="AG32">
        <f t="shared" si="2"/>
        <v>19.89085644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10.77745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5.75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0.14544156000000003</v>
      </c>
      <c r="AD33">
        <f t="shared" si="1"/>
        <v>16.382008440000003</v>
      </c>
      <c r="AE33">
        <v>0</v>
      </c>
      <c r="AF33" s="26"/>
      <c r="AG33">
        <f t="shared" si="2"/>
        <v>16.382008440000003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10.77745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6.03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0.14790555999999999</v>
      </c>
      <c r="AD34">
        <f t="shared" si="1"/>
        <v>16.659544439999998</v>
      </c>
      <c r="AE34">
        <v>0</v>
      </c>
      <c r="AF34" s="26"/>
      <c r="AG34">
        <f t="shared" si="2"/>
        <v>16.659544439999998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10.77745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7.67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0.16233756000000002</v>
      </c>
      <c r="AD35">
        <f t="shared" si="1"/>
        <v>18.285112439999999</v>
      </c>
      <c r="AE35">
        <v>0</v>
      </c>
      <c r="AF35" s="26"/>
      <c r="AG35">
        <f t="shared" si="2"/>
        <v>18.285112439999999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10.77745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10.06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0.18336956000000001</v>
      </c>
      <c r="AD36">
        <f t="shared" si="1"/>
        <v>20.654080440000001</v>
      </c>
      <c r="AE36">
        <v>0</v>
      </c>
      <c r="AF36" s="26"/>
      <c r="AG36">
        <f t="shared" si="2"/>
        <v>20.654080440000001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10.77745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9.8699999999999992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0.18169756000000001</v>
      </c>
      <c r="AD37">
        <f t="shared" si="1"/>
        <v>20.465752439999999</v>
      </c>
      <c r="AE37">
        <v>0</v>
      </c>
      <c r="AF37" s="26"/>
      <c r="AG37">
        <f t="shared" si="2"/>
        <v>20.465752439999999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10.77745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10.64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0.18847356000000004</v>
      </c>
      <c r="AD38">
        <f t="shared" si="1"/>
        <v>21.228976440000004</v>
      </c>
      <c r="AE38">
        <v>0</v>
      </c>
      <c r="AF38" s="26"/>
      <c r="AG38">
        <f t="shared" si="2"/>
        <v>21.228976440000004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10.77745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0.21038556000000003</v>
      </c>
      <c r="AD39">
        <f t="shared" si="1"/>
        <v>23.697064440000002</v>
      </c>
      <c r="AE39">
        <v>0</v>
      </c>
      <c r="AF39" s="26"/>
      <c r="AG39">
        <f t="shared" si="2"/>
        <v>23.697064440000002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10.77745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8.5299999999999994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0.16990556000000001</v>
      </c>
      <c r="AD40">
        <f t="shared" si="1"/>
        <v>19.137544439999999</v>
      </c>
      <c r="AE40">
        <v>0</v>
      </c>
      <c r="AF40" s="26"/>
      <c r="AG40">
        <f t="shared" si="2"/>
        <v>19.137544439999999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10.77745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7.57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0.16145756000000003</v>
      </c>
      <c r="AD41">
        <f t="shared" si="1"/>
        <v>18.185992440000003</v>
      </c>
      <c r="AE41">
        <v>0</v>
      </c>
      <c r="AF41" s="26"/>
      <c r="AG41">
        <f t="shared" si="2"/>
        <v>18.185992440000003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10.77745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7.09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0.15723355999999999</v>
      </c>
      <c r="AD42">
        <f t="shared" si="1"/>
        <v>17.710216439999996</v>
      </c>
      <c r="AE42">
        <v>0</v>
      </c>
      <c r="AF42" s="26"/>
      <c r="AG42">
        <f t="shared" si="2"/>
        <v>17.710216439999996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10.77745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7.47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0.16057756000000001</v>
      </c>
      <c r="AD43">
        <f t="shared" si="1"/>
        <v>18.08687244</v>
      </c>
      <c r="AE43">
        <v>0</v>
      </c>
      <c r="AF43" s="26"/>
      <c r="AG43">
        <f t="shared" si="2"/>
        <v>18.08687244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10.77745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7.19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0.15811356000000001</v>
      </c>
      <c r="AD44">
        <f t="shared" si="1"/>
        <v>17.809336439999999</v>
      </c>
      <c r="AE44">
        <v>0</v>
      </c>
      <c r="AF44" s="26"/>
      <c r="AG44">
        <f t="shared" si="2"/>
        <v>17.809336439999999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10.77745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6.32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0.15045756000000002</v>
      </c>
      <c r="AD45">
        <f t="shared" si="1"/>
        <v>16.946992440000002</v>
      </c>
      <c r="AE45">
        <v>0</v>
      </c>
      <c r="AF45" s="26"/>
      <c r="AG45">
        <f t="shared" si="2"/>
        <v>16.946992440000002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10.77745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6.99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0.15635356</v>
      </c>
      <c r="AD46">
        <f t="shared" si="1"/>
        <v>17.611096440000001</v>
      </c>
      <c r="AE46">
        <v>0</v>
      </c>
      <c r="AF46" s="26"/>
      <c r="AG46">
        <f t="shared" si="2"/>
        <v>17.611096440000001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10.77745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0.19516156000000001</v>
      </c>
      <c r="AD47">
        <f t="shared" si="1"/>
        <v>21.982288440000001</v>
      </c>
      <c r="AE47">
        <v>0</v>
      </c>
      <c r="AF47" s="26"/>
      <c r="AG47">
        <f t="shared" si="2"/>
        <v>21.982288440000001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10.77745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7.47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0.16057756000000001</v>
      </c>
      <c r="AD48">
        <f t="shared" si="1"/>
        <v>18.08687244</v>
      </c>
      <c r="AE48">
        <v>0</v>
      </c>
      <c r="AF48" s="26"/>
      <c r="AG48">
        <f t="shared" si="2"/>
        <v>18.08687244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10.77745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4.8899999999999997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0.13787356000000001</v>
      </c>
      <c r="AD49">
        <f t="shared" si="1"/>
        <v>15.52957644</v>
      </c>
      <c r="AE49">
        <v>0</v>
      </c>
      <c r="AF49" s="26"/>
      <c r="AG49">
        <f t="shared" si="2"/>
        <v>15.52957644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10.77745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7.95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0.16480156000000001</v>
      </c>
      <c r="AD50">
        <f t="shared" si="1"/>
        <v>18.56264844</v>
      </c>
      <c r="AE50">
        <v>0</v>
      </c>
      <c r="AF50" s="26"/>
      <c r="AG50">
        <f t="shared" si="2"/>
        <v>18.56264844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10.77745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0.18002556000000003</v>
      </c>
      <c r="AD51">
        <f t="shared" si="1"/>
        <v>20.277424440000001</v>
      </c>
      <c r="AE51">
        <v>0</v>
      </c>
      <c r="AF51" s="26"/>
      <c r="AG51">
        <f t="shared" si="2"/>
        <v>20.277424440000001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10.77745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8.82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0.17245756000000004</v>
      </c>
      <c r="AD52">
        <f t="shared" si="1"/>
        <v>19.42499244</v>
      </c>
      <c r="AE52">
        <v>0</v>
      </c>
      <c r="AF52" s="26"/>
      <c r="AG52">
        <f t="shared" si="2"/>
        <v>19.42499244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10.77745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10.35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0.18592156000000001</v>
      </c>
      <c r="AD53">
        <f t="shared" si="1"/>
        <v>20.941528439999999</v>
      </c>
      <c r="AE53">
        <v>0</v>
      </c>
      <c r="AF53" s="26"/>
      <c r="AG53">
        <f t="shared" si="2"/>
        <v>20.941528439999999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10.77745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9.2899999999999991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0.17659356000000001</v>
      </c>
      <c r="AD54">
        <f t="shared" si="1"/>
        <v>19.89085644</v>
      </c>
      <c r="AE54">
        <v>0</v>
      </c>
      <c r="AF54" s="26"/>
      <c r="AG54">
        <f t="shared" si="2"/>
        <v>19.89085644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10.77745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10.73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0.18926556</v>
      </c>
      <c r="AD55">
        <f t="shared" si="1"/>
        <v>21.31818444</v>
      </c>
      <c r="AE55">
        <v>0</v>
      </c>
      <c r="AF55" s="26"/>
      <c r="AG55">
        <f t="shared" si="2"/>
        <v>21.31818444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10.77745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9.9700000000000006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0.18257756000000003</v>
      </c>
      <c r="AD56">
        <f t="shared" si="1"/>
        <v>20.564872440000002</v>
      </c>
      <c r="AE56">
        <v>0</v>
      </c>
      <c r="AF56" s="26"/>
      <c r="AG56">
        <f t="shared" si="2"/>
        <v>20.564872440000002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10.77745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8.24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0.16735356000000001</v>
      </c>
      <c r="AD57">
        <f t="shared" si="1"/>
        <v>18.850096440000002</v>
      </c>
      <c r="AE57">
        <v>0</v>
      </c>
      <c r="AF57" s="26"/>
      <c r="AG57">
        <f t="shared" si="2"/>
        <v>18.850096440000002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10.77745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8.7200000000000006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0.17157756000000002</v>
      </c>
      <c r="AD58">
        <f t="shared" si="1"/>
        <v>19.325872440000001</v>
      </c>
      <c r="AE58">
        <v>0</v>
      </c>
      <c r="AF58" s="26"/>
      <c r="AG58">
        <f t="shared" si="2"/>
        <v>19.325872440000001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10.77745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9.77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0.18081755999999999</v>
      </c>
      <c r="AD59">
        <f t="shared" si="1"/>
        <v>20.366632439999997</v>
      </c>
      <c r="AE59">
        <v>0</v>
      </c>
      <c r="AF59" s="26"/>
      <c r="AG59">
        <f t="shared" si="2"/>
        <v>20.366632439999997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10.77745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11.5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0.19604156000000003</v>
      </c>
      <c r="AD60">
        <f t="shared" si="1"/>
        <v>22.081408440000001</v>
      </c>
      <c r="AE60">
        <v>0</v>
      </c>
      <c r="AF60" s="26"/>
      <c r="AG60">
        <f t="shared" si="2"/>
        <v>22.081408440000001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10.77745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13.03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0.20950556000000001</v>
      </c>
      <c r="AD61">
        <f t="shared" si="1"/>
        <v>23.597944439999999</v>
      </c>
      <c r="AE61">
        <v>0</v>
      </c>
      <c r="AF61" s="26"/>
      <c r="AG61">
        <f t="shared" si="2"/>
        <v>23.597944439999999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10.77745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12.17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0.20193756000000002</v>
      </c>
      <c r="AD62">
        <f t="shared" si="1"/>
        <v>22.745512439999999</v>
      </c>
      <c r="AE62">
        <v>0</v>
      </c>
      <c r="AF62" s="26"/>
      <c r="AG62">
        <f t="shared" si="2"/>
        <v>22.745512439999999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10.77745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12.07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0.20105756000000002</v>
      </c>
      <c r="AD63">
        <f t="shared" si="1"/>
        <v>22.646392440000003</v>
      </c>
      <c r="AE63">
        <v>0</v>
      </c>
      <c r="AF63" s="26"/>
      <c r="AG63">
        <f t="shared" si="2"/>
        <v>22.646392440000003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10.77745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12.36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0.20360956000000002</v>
      </c>
      <c r="AD64">
        <f t="shared" si="1"/>
        <v>22.933840440000001</v>
      </c>
      <c r="AE64">
        <v>0</v>
      </c>
      <c r="AF64" s="26"/>
      <c r="AG64">
        <f t="shared" si="2"/>
        <v>22.933840440000001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10.77745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11.69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0.19771356000000001</v>
      </c>
      <c r="AD65">
        <f t="shared" si="1"/>
        <v>22.269736439999999</v>
      </c>
      <c r="AE65">
        <v>0</v>
      </c>
      <c r="AF65" s="26"/>
      <c r="AG65">
        <f t="shared" si="2"/>
        <v>22.269736439999999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10.77745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12.46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0.20448956000000004</v>
      </c>
      <c r="AD66">
        <f t="shared" si="1"/>
        <v>23.032960440000004</v>
      </c>
      <c r="AE66">
        <v>0</v>
      </c>
      <c r="AF66" s="26"/>
      <c r="AG66">
        <f t="shared" si="2"/>
        <v>23.032960440000004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10.77745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12.55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0.20528156</v>
      </c>
      <c r="AD67">
        <f t="shared" si="1"/>
        <v>23.122168439999999</v>
      </c>
      <c r="AE67">
        <v>0</v>
      </c>
      <c r="AF67" s="26"/>
      <c r="AG67">
        <f t="shared" si="2"/>
        <v>23.122168439999999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10.77745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11.98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0.20026556000000001</v>
      </c>
      <c r="AD68">
        <f t="shared" ref="AD68:AD98" si="4">SUM(B68:AB68,AI68:AR68)-AC68</f>
        <v>22.55718444</v>
      </c>
      <c r="AE68">
        <v>0</v>
      </c>
      <c r="AF68" s="26"/>
      <c r="AG68">
        <f t="shared" ref="AG68:AG98" si="5">SUM(AD68:AF68)</f>
        <v>22.55718444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10.77745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10.25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0.18504156000000002</v>
      </c>
      <c r="AD69">
        <f t="shared" si="4"/>
        <v>20.842408440000003</v>
      </c>
      <c r="AE69">
        <v>0</v>
      </c>
      <c r="AF69" s="26"/>
      <c r="AG69">
        <f t="shared" si="5"/>
        <v>20.842408440000003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10.77745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8.14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0.16647356000000002</v>
      </c>
      <c r="AD70">
        <f t="shared" si="4"/>
        <v>18.750976440000002</v>
      </c>
      <c r="AE70">
        <v>0</v>
      </c>
      <c r="AF70" s="26"/>
      <c r="AG70">
        <f t="shared" si="5"/>
        <v>18.750976440000002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10.77745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12.07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0.20105756000000002</v>
      </c>
      <c r="AD71">
        <f t="shared" si="4"/>
        <v>22.646392440000003</v>
      </c>
      <c r="AE71">
        <v>0</v>
      </c>
      <c r="AF71" s="26"/>
      <c r="AG71">
        <f t="shared" si="5"/>
        <v>22.646392440000003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10.77745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11.4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0.19516156000000001</v>
      </c>
      <c r="AD72">
        <f t="shared" si="4"/>
        <v>21.982288440000001</v>
      </c>
      <c r="AE72">
        <v>0</v>
      </c>
      <c r="AF72" s="26"/>
      <c r="AG72">
        <f t="shared" si="5"/>
        <v>21.982288440000001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10.77745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0.18847356000000001</v>
      </c>
      <c r="AD73">
        <f t="shared" si="4"/>
        <v>21.228976440000004</v>
      </c>
      <c r="AE73">
        <v>0</v>
      </c>
      <c r="AF73" s="26"/>
      <c r="AG73">
        <f t="shared" si="5"/>
        <v>21.228976440000004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10.64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10.77745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0.17747356000000003</v>
      </c>
      <c r="AD74">
        <f t="shared" si="4"/>
        <v>19.989976440000003</v>
      </c>
      <c r="AE74">
        <v>0</v>
      </c>
      <c r="AF74" s="26"/>
      <c r="AG74">
        <f t="shared" si="5"/>
        <v>19.989976440000003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9.39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10.77745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10.44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0.18671356</v>
      </c>
      <c r="AD75">
        <f t="shared" si="4"/>
        <v>21.030736439999998</v>
      </c>
      <c r="AE75">
        <v>0</v>
      </c>
      <c r="AF75" s="26"/>
      <c r="AG75">
        <f t="shared" si="5"/>
        <v>21.030736439999998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10.77745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5.75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0.17580156000000002</v>
      </c>
      <c r="AD76">
        <f t="shared" si="4"/>
        <v>19.801648440000001</v>
      </c>
      <c r="AE76">
        <v>0</v>
      </c>
      <c r="AF76" s="26"/>
      <c r="AG76">
        <f t="shared" si="5"/>
        <v>19.801648440000001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3.45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10.77745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7.38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0.17483356000000003</v>
      </c>
      <c r="AD77">
        <f t="shared" si="4"/>
        <v>19.692616440000002</v>
      </c>
      <c r="AE77">
        <v>0</v>
      </c>
      <c r="AF77" s="26"/>
      <c r="AG77">
        <f t="shared" si="5"/>
        <v>19.692616440000002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1.71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10.77745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4.0199999999999996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0.16752956000000002</v>
      </c>
      <c r="AD78">
        <f t="shared" si="4"/>
        <v>18.869920440000001</v>
      </c>
      <c r="AE78">
        <v>0</v>
      </c>
      <c r="AF78" s="26"/>
      <c r="AG78">
        <f t="shared" si="5"/>
        <v>18.869920440000001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4.24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10.77745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0.20026556000000001</v>
      </c>
      <c r="AD79">
        <f t="shared" si="4"/>
        <v>22.55718444</v>
      </c>
      <c r="AE79">
        <v>0</v>
      </c>
      <c r="AF79" s="26"/>
      <c r="AG79">
        <f t="shared" si="5"/>
        <v>22.55718444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11.98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10.77745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0.15978555999999999</v>
      </c>
      <c r="AD80">
        <f t="shared" si="4"/>
        <v>17.997664440000001</v>
      </c>
      <c r="AE80">
        <v>0</v>
      </c>
      <c r="AF80" s="26"/>
      <c r="AG80">
        <f t="shared" si="5"/>
        <v>17.997664440000001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7.38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10.77745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0.16400956</v>
      </c>
      <c r="AD81">
        <f t="shared" si="4"/>
        <v>18.473440440000001</v>
      </c>
      <c r="AE81">
        <v>0</v>
      </c>
      <c r="AF81" s="26"/>
      <c r="AG81">
        <f t="shared" si="5"/>
        <v>18.473440440000001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7.86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10.77745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0.16233755999999999</v>
      </c>
      <c r="AD82">
        <f t="shared" si="4"/>
        <v>18.285112439999999</v>
      </c>
      <c r="AE82">
        <v>0</v>
      </c>
      <c r="AF82" s="26"/>
      <c r="AG82">
        <f t="shared" si="5"/>
        <v>18.285112439999999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7.67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10.77745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0.18336956000000001</v>
      </c>
      <c r="AD83">
        <f t="shared" si="4"/>
        <v>20.654080440000001</v>
      </c>
      <c r="AE83">
        <v>0</v>
      </c>
      <c r="AF83" s="26"/>
      <c r="AG83">
        <f t="shared" si="5"/>
        <v>20.654080440000001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10.06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10.77745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0.16823356</v>
      </c>
      <c r="AD84">
        <f t="shared" si="4"/>
        <v>18.949216439999997</v>
      </c>
      <c r="AE84">
        <v>0</v>
      </c>
      <c r="AF84" s="26"/>
      <c r="AG84">
        <f t="shared" si="5"/>
        <v>18.949216439999997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8.34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10.77745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0.16990556000000001</v>
      </c>
      <c r="AD85">
        <f t="shared" si="4"/>
        <v>19.137544439999999</v>
      </c>
      <c r="AE85">
        <v>0</v>
      </c>
      <c r="AF85" s="26"/>
      <c r="AG85">
        <f t="shared" si="5"/>
        <v>19.137544439999999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8.5299999999999994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10.77745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0.18002556</v>
      </c>
      <c r="AD86">
        <f t="shared" si="4"/>
        <v>20.277424440000001</v>
      </c>
      <c r="AE86">
        <v>0</v>
      </c>
      <c r="AF86" s="26"/>
      <c r="AG86">
        <f t="shared" si="5"/>
        <v>20.277424440000001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9.68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10.77745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0.17580156000000002</v>
      </c>
      <c r="AD87">
        <f t="shared" si="4"/>
        <v>19.801648439999997</v>
      </c>
      <c r="AE87">
        <v>0</v>
      </c>
      <c r="AF87" s="26"/>
      <c r="AG87">
        <f t="shared" si="5"/>
        <v>19.801648439999997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9.1999999999999993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10.77745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0.17747356000000003</v>
      </c>
      <c r="AD88">
        <f t="shared" si="4"/>
        <v>19.989976440000003</v>
      </c>
      <c r="AE88">
        <v>0</v>
      </c>
      <c r="AF88" s="26"/>
      <c r="AG88">
        <f t="shared" si="5"/>
        <v>19.989976440000003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9.39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10.77745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0.15468156</v>
      </c>
      <c r="AD89">
        <f t="shared" si="4"/>
        <v>17.422768439999999</v>
      </c>
      <c r="AE89">
        <v>0</v>
      </c>
      <c r="AF89" s="26"/>
      <c r="AG89">
        <f t="shared" si="5"/>
        <v>17.422768439999999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6.8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10.77745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0.15468156</v>
      </c>
      <c r="AD90">
        <f t="shared" si="4"/>
        <v>17.422768439999999</v>
      </c>
      <c r="AE90">
        <v>0</v>
      </c>
      <c r="AF90" s="26"/>
      <c r="AG90">
        <f t="shared" si="5"/>
        <v>17.422768439999999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6.8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10.77745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0.14966556</v>
      </c>
      <c r="AD91">
        <f t="shared" si="4"/>
        <v>16.85778444</v>
      </c>
      <c r="AE91">
        <v>0</v>
      </c>
      <c r="AF91" s="26"/>
      <c r="AG91">
        <f t="shared" si="5"/>
        <v>16.85778444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6.23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10.77745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0.15978555999999999</v>
      </c>
      <c r="AD92">
        <f t="shared" si="4"/>
        <v>17.997664440000001</v>
      </c>
      <c r="AE92">
        <v>0</v>
      </c>
      <c r="AF92" s="26"/>
      <c r="AG92">
        <f t="shared" si="5"/>
        <v>17.997664440000001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7.38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10.77745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0.17747356000000003</v>
      </c>
      <c r="AD93">
        <f t="shared" si="4"/>
        <v>19.989976440000003</v>
      </c>
      <c r="AE93">
        <v>0</v>
      </c>
      <c r="AF93" s="26"/>
      <c r="AG93">
        <f t="shared" si="5"/>
        <v>19.989976440000003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9.39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10.77745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0.17245756000000001</v>
      </c>
      <c r="AD94">
        <f t="shared" si="4"/>
        <v>19.42499244</v>
      </c>
      <c r="AE94">
        <v>0</v>
      </c>
      <c r="AF94" s="26"/>
      <c r="AG94">
        <f t="shared" si="5"/>
        <v>19.42499244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8.82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10.77745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0.14288956</v>
      </c>
      <c r="AD95">
        <f t="shared" si="4"/>
        <v>16.094560439999999</v>
      </c>
      <c r="AE95">
        <v>0</v>
      </c>
      <c r="AF95" s="26"/>
      <c r="AG95">
        <f t="shared" si="5"/>
        <v>16.094560439999999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5.46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10.77745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0.13787356000000001</v>
      </c>
      <c r="AD96">
        <f t="shared" si="4"/>
        <v>15.52957644</v>
      </c>
      <c r="AE96">
        <v>0</v>
      </c>
      <c r="AF96" s="26"/>
      <c r="AG96">
        <f t="shared" si="5"/>
        <v>15.52957644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4.8899999999999997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10.77745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0.12608156000000001</v>
      </c>
      <c r="AD97">
        <f t="shared" si="4"/>
        <v>14.20136844</v>
      </c>
      <c r="AE97">
        <v>0</v>
      </c>
      <c r="AF97" s="26"/>
      <c r="AG97">
        <f t="shared" si="5"/>
        <v>14.20136844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3.55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10.77745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0.10751356000000001</v>
      </c>
      <c r="AD98">
        <f t="shared" si="4"/>
        <v>12.10993644</v>
      </c>
      <c r="AE98">
        <v>0</v>
      </c>
      <c r="AF98" s="26"/>
      <c r="AG98">
        <f t="shared" si="5"/>
        <v>12.10993644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1.44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0.25865880000000047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0.14207750000000005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3.9230954399999997E-3</v>
      </c>
      <c r="AD99">
        <f t="shared" si="6"/>
        <v>0.44188320455999996</v>
      </c>
      <c r="AE99">
        <f t="shared" ref="AE99:AR99" si="8">SUM(AE3:AE98)/4000</f>
        <v>0</v>
      </c>
      <c r="AG99">
        <f t="shared" si="8"/>
        <v>0.44188320455999996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4.5069999999999999E-2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44955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'[2]29'!B5</f>
        <v>165</v>
      </c>
      <c r="C3" s="16">
        <f>'[2]29'!C5</f>
        <v>0</v>
      </c>
      <c r="D3" s="16">
        <f>'[2]29'!D5</f>
        <v>185</v>
      </c>
      <c r="E3" s="16">
        <f>'[2]29'!E5</f>
        <v>0</v>
      </c>
      <c r="F3" s="15">
        <f>SUM(B3:E3)</f>
        <v>350</v>
      </c>
      <c r="G3" s="15">
        <f>'[2]29'!H5</f>
        <v>150</v>
      </c>
      <c r="H3" s="16">
        <f>'[2]29'!I5</f>
        <v>0</v>
      </c>
      <c r="I3" s="16">
        <f>'[2]29'!J5</f>
        <v>0</v>
      </c>
      <c r="J3" s="16">
        <f>'[2]29'!K5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'[2]29'!B6</f>
        <v>165</v>
      </c>
      <c r="C4" s="16">
        <f>'[2]29'!C6</f>
        <v>0</v>
      </c>
      <c r="D4" s="16">
        <f>'[2]29'!D6</f>
        <v>185</v>
      </c>
      <c r="E4" s="16">
        <f>'[2]29'!E6</f>
        <v>0</v>
      </c>
      <c r="F4" s="15">
        <f>SUM(B4:E4)</f>
        <v>350</v>
      </c>
      <c r="G4" s="15">
        <f>'[2]29'!H6</f>
        <v>150</v>
      </c>
      <c r="H4" s="16">
        <f>'[2]29'!I6</f>
        <v>0</v>
      </c>
      <c r="I4" s="16">
        <f>'[2]29'!J6</f>
        <v>0</v>
      </c>
      <c r="J4" s="16">
        <f>'[2]29'!K6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'[2]29'!B7</f>
        <v>165</v>
      </c>
      <c r="C5" s="16">
        <f>'[2]29'!C7</f>
        <v>0</v>
      </c>
      <c r="D5" s="16">
        <f>'[2]29'!D7</f>
        <v>185</v>
      </c>
      <c r="E5" s="16">
        <f>'[2]29'!E7</f>
        <v>0</v>
      </c>
      <c r="F5" s="15">
        <f t="shared" ref="F5:F68" si="6">SUM(B5:E5)</f>
        <v>350</v>
      </c>
      <c r="G5" s="15">
        <f>'[2]29'!H7</f>
        <v>150</v>
      </c>
      <c r="H5" s="16">
        <f>'[2]29'!I7</f>
        <v>0</v>
      </c>
      <c r="I5" s="16">
        <f>'[2]29'!J7</f>
        <v>0</v>
      </c>
      <c r="J5" s="16">
        <f>'[2]29'!K7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'[2]29'!B8</f>
        <v>165</v>
      </c>
      <c r="C6" s="16">
        <f>'[2]29'!C8</f>
        <v>0</v>
      </c>
      <c r="D6" s="16">
        <f>'[2]29'!D8</f>
        <v>185</v>
      </c>
      <c r="E6" s="16">
        <f>'[2]29'!E8</f>
        <v>0</v>
      </c>
      <c r="F6" s="15">
        <f t="shared" si="6"/>
        <v>350</v>
      </c>
      <c r="G6" s="15">
        <f>'[2]29'!H8</f>
        <v>150</v>
      </c>
      <c r="H6" s="16">
        <f>'[2]29'!I8</f>
        <v>0</v>
      </c>
      <c r="I6" s="16">
        <f>'[2]29'!J8</f>
        <v>0</v>
      </c>
      <c r="J6" s="16">
        <f>'[2]29'!K8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'[2]29'!B9</f>
        <v>165</v>
      </c>
      <c r="C7" s="16">
        <f>'[2]29'!C9</f>
        <v>0</v>
      </c>
      <c r="D7" s="16">
        <f>'[2]29'!D9</f>
        <v>185</v>
      </c>
      <c r="E7" s="16">
        <f>'[2]29'!E9</f>
        <v>0</v>
      </c>
      <c r="F7" s="15">
        <f t="shared" si="6"/>
        <v>350</v>
      </c>
      <c r="G7" s="15">
        <f>'[2]29'!H9</f>
        <v>150</v>
      </c>
      <c r="H7" s="16">
        <f>'[2]29'!I9</f>
        <v>0</v>
      </c>
      <c r="I7" s="16">
        <f>'[2]29'!J9</f>
        <v>0</v>
      </c>
      <c r="J7" s="16">
        <f>'[2]29'!K9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'[2]29'!B10</f>
        <v>165</v>
      </c>
      <c r="C8" s="16">
        <f>'[2]29'!C10</f>
        <v>0</v>
      </c>
      <c r="D8" s="16">
        <f>'[2]29'!D10</f>
        <v>185</v>
      </c>
      <c r="E8" s="16">
        <f>'[2]29'!E10</f>
        <v>0</v>
      </c>
      <c r="F8" s="15">
        <f t="shared" si="6"/>
        <v>350</v>
      </c>
      <c r="G8" s="15">
        <f>'[2]29'!H10</f>
        <v>150</v>
      </c>
      <c r="H8" s="16">
        <f>'[2]29'!I10</f>
        <v>0</v>
      </c>
      <c r="I8" s="16">
        <f>'[2]29'!J10</f>
        <v>0</v>
      </c>
      <c r="J8" s="16">
        <f>'[2]29'!K10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'[2]29'!B11</f>
        <v>165</v>
      </c>
      <c r="C9" s="16">
        <f>'[2]29'!C11</f>
        <v>0</v>
      </c>
      <c r="D9" s="16">
        <f>'[2]29'!D11</f>
        <v>185</v>
      </c>
      <c r="E9" s="16">
        <f>'[2]29'!E11</f>
        <v>0</v>
      </c>
      <c r="F9" s="15">
        <f t="shared" si="6"/>
        <v>350</v>
      </c>
      <c r="G9" s="15">
        <f>'[2]29'!H11</f>
        <v>150</v>
      </c>
      <c r="H9" s="16">
        <f>'[2]29'!I11</f>
        <v>0</v>
      </c>
      <c r="I9" s="16">
        <f>'[2]29'!J11</f>
        <v>0</v>
      </c>
      <c r="J9" s="16">
        <f>'[2]29'!K11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'[2]29'!B12</f>
        <v>165</v>
      </c>
      <c r="C10" s="16">
        <f>'[2]29'!C12</f>
        <v>0</v>
      </c>
      <c r="D10" s="16">
        <f>'[2]29'!D12</f>
        <v>185</v>
      </c>
      <c r="E10" s="16">
        <f>'[2]29'!E12</f>
        <v>0</v>
      </c>
      <c r="F10" s="15">
        <f t="shared" si="6"/>
        <v>350</v>
      </c>
      <c r="G10" s="15">
        <f>'[2]29'!H12</f>
        <v>150</v>
      </c>
      <c r="H10" s="16">
        <f>'[2]29'!I12</f>
        <v>0</v>
      </c>
      <c r="I10" s="16">
        <f>'[2]29'!J12</f>
        <v>0</v>
      </c>
      <c r="J10" s="16">
        <f>'[2]29'!K12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'[2]29'!B13</f>
        <v>165</v>
      </c>
      <c r="C11" s="16">
        <f>'[2]29'!C13</f>
        <v>0</v>
      </c>
      <c r="D11" s="16">
        <f>'[2]29'!D13</f>
        <v>185</v>
      </c>
      <c r="E11" s="16">
        <f>'[2]29'!E13</f>
        <v>0</v>
      </c>
      <c r="F11" s="15">
        <f t="shared" si="6"/>
        <v>350</v>
      </c>
      <c r="G11" s="15">
        <f>'[2]29'!H13</f>
        <v>150</v>
      </c>
      <c r="H11" s="16">
        <f>'[2]29'!I13</f>
        <v>0</v>
      </c>
      <c r="I11" s="16">
        <f>'[2]29'!J13</f>
        <v>0</v>
      </c>
      <c r="J11" s="16">
        <f>'[2]29'!K13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'[2]29'!B14</f>
        <v>165</v>
      </c>
      <c r="C12" s="16">
        <f>'[2]29'!C14</f>
        <v>0</v>
      </c>
      <c r="D12" s="16">
        <f>'[2]29'!D14</f>
        <v>185</v>
      </c>
      <c r="E12" s="16">
        <f>'[2]29'!E14</f>
        <v>0</v>
      </c>
      <c r="F12" s="15">
        <f t="shared" si="6"/>
        <v>350</v>
      </c>
      <c r="G12" s="15">
        <f>'[2]29'!H14</f>
        <v>150</v>
      </c>
      <c r="H12" s="16">
        <f>'[2]29'!I14</f>
        <v>0</v>
      </c>
      <c r="I12" s="16">
        <f>'[2]29'!J14</f>
        <v>0</v>
      </c>
      <c r="J12" s="16">
        <f>'[2]29'!K14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'[2]29'!B15</f>
        <v>165</v>
      </c>
      <c r="C13" s="16">
        <f>'[2]29'!C15</f>
        <v>0</v>
      </c>
      <c r="D13" s="16">
        <f>'[2]29'!D15</f>
        <v>185</v>
      </c>
      <c r="E13" s="16">
        <f>'[2]29'!E15</f>
        <v>0</v>
      </c>
      <c r="F13" s="15">
        <f t="shared" si="6"/>
        <v>350</v>
      </c>
      <c r="G13" s="15">
        <f>'[2]29'!H15</f>
        <v>150</v>
      </c>
      <c r="H13" s="16">
        <f>'[2]29'!I15</f>
        <v>0</v>
      </c>
      <c r="I13" s="16">
        <f>'[2]29'!J15</f>
        <v>0</v>
      </c>
      <c r="J13" s="16">
        <f>'[2]29'!K15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'[2]29'!B16</f>
        <v>165</v>
      </c>
      <c r="C14" s="16">
        <f>'[2]29'!C16</f>
        <v>0</v>
      </c>
      <c r="D14" s="16">
        <f>'[2]29'!D16</f>
        <v>185</v>
      </c>
      <c r="E14" s="16">
        <f>'[2]29'!E16</f>
        <v>0</v>
      </c>
      <c r="F14" s="15">
        <f t="shared" si="6"/>
        <v>350</v>
      </c>
      <c r="G14" s="15">
        <f>'[2]29'!H16</f>
        <v>150</v>
      </c>
      <c r="H14" s="16">
        <f>'[2]29'!I16</f>
        <v>0</v>
      </c>
      <c r="I14" s="16">
        <f>'[2]29'!J16</f>
        <v>0</v>
      </c>
      <c r="J14" s="16">
        <f>'[2]29'!K16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'[2]29'!B17</f>
        <v>165</v>
      </c>
      <c r="C15" s="16">
        <f>'[2]29'!C17</f>
        <v>0</v>
      </c>
      <c r="D15" s="16">
        <f>'[2]29'!D17</f>
        <v>185</v>
      </c>
      <c r="E15" s="16">
        <f>'[2]29'!E17</f>
        <v>0</v>
      </c>
      <c r="F15" s="15">
        <f t="shared" si="6"/>
        <v>350</v>
      </c>
      <c r="G15" s="15">
        <f>'[2]29'!H17</f>
        <v>150</v>
      </c>
      <c r="H15" s="16">
        <f>'[2]29'!I17</f>
        <v>0</v>
      </c>
      <c r="I15" s="16">
        <f>'[2]29'!J17</f>
        <v>0</v>
      </c>
      <c r="J15" s="16">
        <f>'[2]29'!K17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'[2]29'!B18</f>
        <v>165</v>
      </c>
      <c r="C16" s="16">
        <f>'[2]29'!C18</f>
        <v>0</v>
      </c>
      <c r="D16" s="16">
        <f>'[2]29'!D18</f>
        <v>185</v>
      </c>
      <c r="E16" s="16">
        <f>'[2]29'!E18</f>
        <v>0</v>
      </c>
      <c r="F16" s="15">
        <f t="shared" si="6"/>
        <v>350</v>
      </c>
      <c r="G16" s="15">
        <f>'[2]29'!H18</f>
        <v>150</v>
      </c>
      <c r="H16" s="16">
        <f>'[2]29'!I18</f>
        <v>0</v>
      </c>
      <c r="I16" s="16">
        <f>'[2]29'!J18</f>
        <v>0</v>
      </c>
      <c r="J16" s="16">
        <f>'[2]29'!K18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'[2]29'!B19</f>
        <v>165</v>
      </c>
      <c r="C17" s="16">
        <f>'[2]29'!C19</f>
        <v>0</v>
      </c>
      <c r="D17" s="16">
        <f>'[2]29'!D19</f>
        <v>185</v>
      </c>
      <c r="E17" s="16">
        <f>'[2]29'!E19</f>
        <v>0</v>
      </c>
      <c r="F17" s="15">
        <f t="shared" si="6"/>
        <v>350</v>
      </c>
      <c r="G17" s="15">
        <f>'[2]29'!H19</f>
        <v>150</v>
      </c>
      <c r="H17" s="16">
        <f>'[2]29'!I19</f>
        <v>0</v>
      </c>
      <c r="I17" s="16">
        <f>'[2]29'!J19</f>
        <v>0</v>
      </c>
      <c r="J17" s="16">
        <f>'[2]29'!K19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'[2]29'!B20</f>
        <v>165</v>
      </c>
      <c r="C18" s="16">
        <f>'[2]29'!C20</f>
        <v>0</v>
      </c>
      <c r="D18" s="16">
        <f>'[2]29'!D20</f>
        <v>185</v>
      </c>
      <c r="E18" s="16">
        <f>'[2]29'!E20</f>
        <v>0</v>
      </c>
      <c r="F18" s="15">
        <f t="shared" si="6"/>
        <v>350</v>
      </c>
      <c r="G18" s="15">
        <f>'[2]29'!H20</f>
        <v>150</v>
      </c>
      <c r="H18" s="16">
        <f>'[2]29'!I20</f>
        <v>0</v>
      </c>
      <c r="I18" s="16">
        <f>'[2]29'!J20</f>
        <v>0</v>
      </c>
      <c r="J18" s="16">
        <f>'[2]29'!K20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'[2]29'!B21</f>
        <v>165</v>
      </c>
      <c r="C19" s="16">
        <f>'[2]29'!C21</f>
        <v>0</v>
      </c>
      <c r="D19" s="16">
        <f>'[2]29'!D21</f>
        <v>185</v>
      </c>
      <c r="E19" s="16">
        <f>'[2]29'!E21</f>
        <v>0</v>
      </c>
      <c r="F19" s="15">
        <f t="shared" si="6"/>
        <v>350</v>
      </c>
      <c r="G19" s="15">
        <f>'[2]29'!H21</f>
        <v>150</v>
      </c>
      <c r="H19" s="16">
        <f>'[2]29'!I21</f>
        <v>0</v>
      </c>
      <c r="I19" s="16">
        <f>'[2]29'!J21</f>
        <v>0</v>
      </c>
      <c r="J19" s="16">
        <f>'[2]29'!K21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'[2]29'!B22</f>
        <v>165</v>
      </c>
      <c r="C20" s="16">
        <f>'[2]29'!C22</f>
        <v>0</v>
      </c>
      <c r="D20" s="16">
        <f>'[2]29'!D22</f>
        <v>185</v>
      </c>
      <c r="E20" s="16">
        <f>'[2]29'!E22</f>
        <v>0</v>
      </c>
      <c r="F20" s="15">
        <f t="shared" si="6"/>
        <v>350</v>
      </c>
      <c r="G20" s="15">
        <f>'[2]29'!H22</f>
        <v>150</v>
      </c>
      <c r="H20" s="16">
        <f>'[2]29'!I22</f>
        <v>0</v>
      </c>
      <c r="I20" s="16">
        <f>'[2]29'!J22</f>
        <v>0</v>
      </c>
      <c r="J20" s="16">
        <f>'[2]29'!K22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'[2]29'!B23</f>
        <v>165</v>
      </c>
      <c r="C21" s="16">
        <f>'[2]29'!C23</f>
        <v>0</v>
      </c>
      <c r="D21" s="16">
        <f>'[2]29'!D23</f>
        <v>185</v>
      </c>
      <c r="E21" s="16">
        <f>'[2]29'!E23</f>
        <v>0</v>
      </c>
      <c r="F21" s="15">
        <f t="shared" si="6"/>
        <v>350</v>
      </c>
      <c r="G21" s="15">
        <f>'[2]29'!H23</f>
        <v>150</v>
      </c>
      <c r="H21" s="16">
        <f>'[2]29'!I23</f>
        <v>0</v>
      </c>
      <c r="I21" s="16">
        <f>'[2]29'!J23</f>
        <v>0</v>
      </c>
      <c r="J21" s="16">
        <f>'[2]29'!K23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'[2]29'!B24</f>
        <v>165</v>
      </c>
      <c r="C22" s="16">
        <f>'[2]29'!C24</f>
        <v>0</v>
      </c>
      <c r="D22" s="16">
        <f>'[2]29'!D24</f>
        <v>185</v>
      </c>
      <c r="E22" s="16">
        <f>'[2]29'!E24</f>
        <v>0</v>
      </c>
      <c r="F22" s="15">
        <f t="shared" si="6"/>
        <v>350</v>
      </c>
      <c r="G22" s="15">
        <f>'[2]29'!H24</f>
        <v>150</v>
      </c>
      <c r="H22" s="16">
        <f>'[2]29'!I24</f>
        <v>0</v>
      </c>
      <c r="I22" s="16">
        <f>'[2]29'!J24</f>
        <v>0</v>
      </c>
      <c r="J22" s="16">
        <f>'[2]29'!K24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'[2]29'!B25</f>
        <v>165</v>
      </c>
      <c r="C23" s="16">
        <f>'[2]29'!C25</f>
        <v>0</v>
      </c>
      <c r="D23" s="16">
        <f>'[2]29'!D25</f>
        <v>185</v>
      </c>
      <c r="E23" s="16">
        <f>'[2]29'!E25</f>
        <v>0</v>
      </c>
      <c r="F23" s="15">
        <f t="shared" si="6"/>
        <v>350</v>
      </c>
      <c r="G23" s="15">
        <f>'[2]29'!H25</f>
        <v>150</v>
      </c>
      <c r="H23" s="16">
        <f>'[2]29'!I25</f>
        <v>0</v>
      </c>
      <c r="I23" s="16">
        <f>'[2]29'!J25</f>
        <v>0</v>
      </c>
      <c r="J23" s="16">
        <f>'[2]29'!K25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'[2]29'!B26</f>
        <v>165</v>
      </c>
      <c r="C24" s="16">
        <f>'[2]29'!C26</f>
        <v>0</v>
      </c>
      <c r="D24" s="16">
        <f>'[2]29'!D26</f>
        <v>185</v>
      </c>
      <c r="E24" s="16">
        <f>'[2]29'!E26</f>
        <v>0</v>
      </c>
      <c r="F24" s="15">
        <f t="shared" si="6"/>
        <v>350</v>
      </c>
      <c r="G24" s="15">
        <f>'[2]29'!H26</f>
        <v>150</v>
      </c>
      <c r="H24" s="16">
        <f>'[2]29'!I26</f>
        <v>0</v>
      </c>
      <c r="I24" s="16">
        <f>'[2]29'!J26</f>
        <v>0</v>
      </c>
      <c r="J24" s="16">
        <f>'[2]29'!K26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'[2]29'!B27</f>
        <v>165</v>
      </c>
      <c r="C25" s="16">
        <f>'[2]29'!C27</f>
        <v>0</v>
      </c>
      <c r="D25" s="16">
        <f>'[2]29'!D27</f>
        <v>185</v>
      </c>
      <c r="E25" s="16">
        <f>'[2]29'!E27</f>
        <v>0</v>
      </c>
      <c r="F25" s="15">
        <f t="shared" si="6"/>
        <v>350</v>
      </c>
      <c r="G25" s="15">
        <f>'[2]29'!H27</f>
        <v>150</v>
      </c>
      <c r="H25" s="16">
        <f>'[2]29'!I27</f>
        <v>0</v>
      </c>
      <c r="I25" s="16">
        <f>'[2]29'!J27</f>
        <v>0</v>
      </c>
      <c r="J25" s="16">
        <f>'[2]29'!K27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'[2]29'!B28</f>
        <v>165</v>
      </c>
      <c r="C26" s="16">
        <f>'[2]29'!C28</f>
        <v>0</v>
      </c>
      <c r="D26" s="16">
        <f>'[2]29'!D28</f>
        <v>185</v>
      </c>
      <c r="E26" s="16">
        <f>'[2]29'!E28</f>
        <v>0</v>
      </c>
      <c r="F26" s="15">
        <f t="shared" si="6"/>
        <v>350</v>
      </c>
      <c r="G26" s="15">
        <f>'[2]29'!H28</f>
        <v>150</v>
      </c>
      <c r="H26" s="16">
        <f>'[2]29'!I28</f>
        <v>0</v>
      </c>
      <c r="I26" s="16">
        <f>'[2]29'!J28</f>
        <v>0</v>
      </c>
      <c r="J26" s="16">
        <f>'[2]29'!K28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'[2]29'!B29</f>
        <v>165</v>
      </c>
      <c r="C27" s="16">
        <f>'[2]29'!C29</f>
        <v>0</v>
      </c>
      <c r="D27" s="16">
        <f>'[2]29'!D29</f>
        <v>185</v>
      </c>
      <c r="E27" s="16">
        <f>'[2]29'!E29</f>
        <v>0</v>
      </c>
      <c r="F27" s="15">
        <f t="shared" si="6"/>
        <v>350</v>
      </c>
      <c r="G27" s="15">
        <f>'[2]29'!H29</f>
        <v>150</v>
      </c>
      <c r="H27" s="16">
        <f>'[2]29'!I29</f>
        <v>0</v>
      </c>
      <c r="I27" s="16">
        <f>'[2]29'!J29</f>
        <v>0</v>
      </c>
      <c r="J27" s="16">
        <f>'[2]29'!K29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'[2]29'!B30</f>
        <v>165</v>
      </c>
      <c r="C28" s="16">
        <f>'[2]29'!C30</f>
        <v>0</v>
      </c>
      <c r="D28" s="16">
        <f>'[2]29'!D30</f>
        <v>185</v>
      </c>
      <c r="E28" s="16">
        <f>'[2]29'!E30</f>
        <v>0</v>
      </c>
      <c r="F28" s="15">
        <f t="shared" si="6"/>
        <v>350</v>
      </c>
      <c r="G28" s="15">
        <f>'[2]29'!H30</f>
        <v>150</v>
      </c>
      <c r="H28" s="16">
        <f>'[2]29'!I30</f>
        <v>0</v>
      </c>
      <c r="I28" s="16">
        <f>'[2]29'!J30</f>
        <v>0</v>
      </c>
      <c r="J28" s="16">
        <f>'[2]29'!K30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'[2]29'!B31</f>
        <v>165</v>
      </c>
      <c r="C29" s="16">
        <f>'[2]29'!C31</f>
        <v>0</v>
      </c>
      <c r="D29" s="16">
        <f>'[2]29'!D31</f>
        <v>185</v>
      </c>
      <c r="E29" s="16">
        <f>'[2]29'!E31</f>
        <v>0</v>
      </c>
      <c r="F29" s="15">
        <f t="shared" si="6"/>
        <v>350</v>
      </c>
      <c r="G29" s="15">
        <f>'[2]29'!H31</f>
        <v>150</v>
      </c>
      <c r="H29" s="16">
        <f>'[2]29'!I31</f>
        <v>0</v>
      </c>
      <c r="I29" s="16">
        <f>'[2]29'!J31</f>
        <v>0</v>
      </c>
      <c r="J29" s="16">
        <f>'[2]29'!K31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'[2]29'!B32</f>
        <v>165</v>
      </c>
      <c r="C30" s="16">
        <f>'[2]29'!C32</f>
        <v>0</v>
      </c>
      <c r="D30" s="16">
        <f>'[2]29'!D32</f>
        <v>185</v>
      </c>
      <c r="E30" s="16">
        <f>'[2]29'!E32</f>
        <v>0</v>
      </c>
      <c r="F30" s="15">
        <f t="shared" si="6"/>
        <v>350</v>
      </c>
      <c r="G30" s="15">
        <f>'[2]29'!H32</f>
        <v>150</v>
      </c>
      <c r="H30" s="16">
        <f>'[2]29'!I32</f>
        <v>0</v>
      </c>
      <c r="I30" s="16">
        <f>'[2]29'!J32</f>
        <v>0</v>
      </c>
      <c r="J30" s="16">
        <f>'[2]29'!K32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'[2]29'!B33</f>
        <v>165</v>
      </c>
      <c r="C31" s="16">
        <f>'[2]29'!C33</f>
        <v>0</v>
      </c>
      <c r="D31" s="16">
        <f>'[2]29'!D33</f>
        <v>185</v>
      </c>
      <c r="E31" s="16">
        <f>'[2]29'!E33</f>
        <v>0</v>
      </c>
      <c r="F31" s="15">
        <f t="shared" si="6"/>
        <v>350</v>
      </c>
      <c r="G31" s="15">
        <f>'[2]29'!H33</f>
        <v>150</v>
      </c>
      <c r="H31" s="16">
        <f>'[2]29'!I33</f>
        <v>0</v>
      </c>
      <c r="I31" s="16">
        <f>'[2]29'!J33</f>
        <v>0</v>
      </c>
      <c r="J31" s="16">
        <f>'[2]29'!K33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'[2]29'!B34</f>
        <v>165</v>
      </c>
      <c r="C32" s="16">
        <f>'[2]29'!C34</f>
        <v>0</v>
      </c>
      <c r="D32" s="16">
        <f>'[2]29'!D34</f>
        <v>185</v>
      </c>
      <c r="E32" s="16">
        <f>'[2]29'!E34</f>
        <v>0</v>
      </c>
      <c r="F32" s="15">
        <f t="shared" si="6"/>
        <v>350</v>
      </c>
      <c r="G32" s="15">
        <f>'[2]29'!H34</f>
        <v>150</v>
      </c>
      <c r="H32" s="16">
        <f>'[2]29'!I34</f>
        <v>0</v>
      </c>
      <c r="I32" s="16">
        <f>'[2]29'!J34</f>
        <v>0</v>
      </c>
      <c r="J32" s="16">
        <f>'[2]29'!K34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'[2]29'!B35</f>
        <v>165</v>
      </c>
      <c r="C33" s="16">
        <f>'[2]29'!C35</f>
        <v>0</v>
      </c>
      <c r="D33" s="16">
        <f>'[2]29'!D35</f>
        <v>185</v>
      </c>
      <c r="E33" s="16">
        <f>'[2]29'!E35</f>
        <v>0</v>
      </c>
      <c r="F33" s="15">
        <f t="shared" si="6"/>
        <v>350</v>
      </c>
      <c r="G33" s="15">
        <f>'[2]29'!H35</f>
        <v>150</v>
      </c>
      <c r="H33" s="16">
        <f>'[2]29'!I35</f>
        <v>0</v>
      </c>
      <c r="I33" s="16">
        <f>'[2]29'!J35</f>
        <v>0</v>
      </c>
      <c r="J33" s="16">
        <f>'[2]29'!K35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'[2]29'!B36</f>
        <v>165</v>
      </c>
      <c r="C34" s="16">
        <f>'[2]29'!C36</f>
        <v>0</v>
      </c>
      <c r="D34" s="16">
        <f>'[2]29'!D36</f>
        <v>185</v>
      </c>
      <c r="E34" s="16">
        <f>'[2]29'!E36</f>
        <v>0</v>
      </c>
      <c r="F34" s="15">
        <f t="shared" si="6"/>
        <v>350</v>
      </c>
      <c r="G34" s="15">
        <f>'[2]29'!H36</f>
        <v>150</v>
      </c>
      <c r="H34" s="16">
        <f>'[2]29'!I36</f>
        <v>0</v>
      </c>
      <c r="I34" s="16">
        <f>'[2]29'!J36</f>
        <v>0</v>
      </c>
      <c r="J34" s="16">
        <f>'[2]29'!K36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'[2]29'!B37</f>
        <v>165</v>
      </c>
      <c r="C35" s="16">
        <f>'[2]29'!C37</f>
        <v>0</v>
      </c>
      <c r="D35" s="16">
        <f>'[2]29'!D37</f>
        <v>185</v>
      </c>
      <c r="E35" s="16">
        <f>'[2]29'!E37</f>
        <v>0</v>
      </c>
      <c r="F35" s="15">
        <f t="shared" si="6"/>
        <v>350</v>
      </c>
      <c r="G35" s="15">
        <f>'[2]29'!H37</f>
        <v>150</v>
      </c>
      <c r="H35" s="16">
        <f>'[2]29'!I37</f>
        <v>0</v>
      </c>
      <c r="I35" s="16">
        <f>'[2]29'!J37</f>
        <v>0</v>
      </c>
      <c r="J35" s="16">
        <f>'[2]29'!K37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'[2]29'!B38</f>
        <v>165</v>
      </c>
      <c r="C36" s="16">
        <f>'[2]29'!C38</f>
        <v>0</v>
      </c>
      <c r="D36" s="16">
        <f>'[2]29'!D38</f>
        <v>185</v>
      </c>
      <c r="E36" s="16">
        <f>'[2]29'!E38</f>
        <v>0</v>
      </c>
      <c r="F36" s="15">
        <f t="shared" si="6"/>
        <v>350</v>
      </c>
      <c r="G36" s="15">
        <f>'[2]29'!H38</f>
        <v>150</v>
      </c>
      <c r="H36" s="16">
        <f>'[2]29'!I38</f>
        <v>0</v>
      </c>
      <c r="I36" s="16">
        <f>'[2]29'!J38</f>
        <v>0</v>
      </c>
      <c r="J36" s="16">
        <f>'[2]29'!K38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'[2]29'!B39</f>
        <v>165</v>
      </c>
      <c r="C37" s="16">
        <f>'[2]29'!C39</f>
        <v>0</v>
      </c>
      <c r="D37" s="16">
        <f>'[2]29'!D39</f>
        <v>185</v>
      </c>
      <c r="E37" s="16">
        <f>'[2]29'!E39</f>
        <v>0</v>
      </c>
      <c r="F37" s="15">
        <f t="shared" si="6"/>
        <v>350</v>
      </c>
      <c r="G37" s="15">
        <f>'[2]29'!H39</f>
        <v>150</v>
      </c>
      <c r="H37" s="16">
        <f>'[2]29'!I39</f>
        <v>0</v>
      </c>
      <c r="I37" s="16">
        <f>'[2]29'!J39</f>
        <v>0</v>
      </c>
      <c r="J37" s="16">
        <f>'[2]29'!K39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'[2]29'!B40</f>
        <v>165</v>
      </c>
      <c r="C38" s="16">
        <f>'[2]29'!C40</f>
        <v>0</v>
      </c>
      <c r="D38" s="16">
        <f>'[2]29'!D40</f>
        <v>185</v>
      </c>
      <c r="E38" s="16">
        <f>'[2]29'!E40</f>
        <v>0</v>
      </c>
      <c r="F38" s="15">
        <f t="shared" si="6"/>
        <v>350</v>
      </c>
      <c r="G38" s="15">
        <f>'[2]29'!H40</f>
        <v>150</v>
      </c>
      <c r="H38" s="16">
        <f>'[2]29'!I40</f>
        <v>0</v>
      </c>
      <c r="I38" s="16">
        <f>'[2]29'!J40</f>
        <v>0</v>
      </c>
      <c r="J38" s="16">
        <f>'[2]29'!K40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'[2]29'!B41</f>
        <v>165</v>
      </c>
      <c r="C39" s="16">
        <f>'[2]29'!C41</f>
        <v>0</v>
      </c>
      <c r="D39" s="16">
        <f>'[2]29'!D41</f>
        <v>185</v>
      </c>
      <c r="E39" s="16">
        <f>'[2]29'!E41</f>
        <v>0</v>
      </c>
      <c r="F39" s="15">
        <f t="shared" si="6"/>
        <v>350</v>
      </c>
      <c r="G39" s="15">
        <f>'[2]29'!H41</f>
        <v>150</v>
      </c>
      <c r="H39" s="16">
        <f>'[2]29'!I41</f>
        <v>0</v>
      </c>
      <c r="I39" s="16">
        <f>'[2]29'!J41</f>
        <v>0</v>
      </c>
      <c r="J39" s="16">
        <f>'[2]29'!K41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'[2]29'!B42</f>
        <v>165</v>
      </c>
      <c r="C40" s="16">
        <f>'[2]29'!C42</f>
        <v>0</v>
      </c>
      <c r="D40" s="16">
        <f>'[2]29'!D42</f>
        <v>185</v>
      </c>
      <c r="E40" s="16">
        <f>'[2]29'!E42</f>
        <v>0</v>
      </c>
      <c r="F40" s="15">
        <f t="shared" si="6"/>
        <v>350</v>
      </c>
      <c r="G40" s="15">
        <f>'[2]29'!H42</f>
        <v>150</v>
      </c>
      <c r="H40" s="16">
        <f>'[2]29'!I42</f>
        <v>0</v>
      </c>
      <c r="I40" s="16">
        <f>'[2]29'!J42</f>
        <v>0</v>
      </c>
      <c r="J40" s="16">
        <f>'[2]29'!K42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'[2]29'!B43</f>
        <v>165</v>
      </c>
      <c r="C41" s="16">
        <f>'[2]29'!C43</f>
        <v>0</v>
      </c>
      <c r="D41" s="16">
        <f>'[2]29'!D43</f>
        <v>185</v>
      </c>
      <c r="E41" s="16">
        <f>'[2]29'!E43</f>
        <v>0</v>
      </c>
      <c r="F41" s="15">
        <f t="shared" si="6"/>
        <v>350</v>
      </c>
      <c r="G41" s="15">
        <f>'[2]29'!H43</f>
        <v>150</v>
      </c>
      <c r="H41" s="16">
        <f>'[2]29'!I43</f>
        <v>0</v>
      </c>
      <c r="I41" s="16">
        <f>'[2]29'!J43</f>
        <v>0</v>
      </c>
      <c r="J41" s="16">
        <f>'[2]29'!K43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'[2]29'!B44</f>
        <v>165</v>
      </c>
      <c r="C42" s="16">
        <f>'[2]29'!C44</f>
        <v>0</v>
      </c>
      <c r="D42" s="16">
        <f>'[2]29'!D44</f>
        <v>185</v>
      </c>
      <c r="E42" s="16">
        <f>'[2]29'!E44</f>
        <v>0</v>
      </c>
      <c r="F42" s="15">
        <f t="shared" si="6"/>
        <v>350</v>
      </c>
      <c r="G42" s="15">
        <f>'[2]29'!H44</f>
        <v>150</v>
      </c>
      <c r="H42" s="16">
        <f>'[2]29'!I44</f>
        <v>0</v>
      </c>
      <c r="I42" s="16">
        <f>'[2]29'!J44</f>
        <v>0</v>
      </c>
      <c r="J42" s="16">
        <f>'[2]29'!K44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'[2]29'!B45</f>
        <v>165</v>
      </c>
      <c r="C43" s="16">
        <f>'[2]29'!C45</f>
        <v>0</v>
      </c>
      <c r="D43" s="16">
        <f>'[2]29'!D45</f>
        <v>185</v>
      </c>
      <c r="E43" s="16">
        <f>'[2]29'!E45</f>
        <v>0</v>
      </c>
      <c r="F43" s="15">
        <f t="shared" si="6"/>
        <v>350</v>
      </c>
      <c r="G43" s="15">
        <f>'[2]29'!H45</f>
        <v>150</v>
      </c>
      <c r="H43" s="16">
        <f>'[2]29'!I45</f>
        <v>0</v>
      </c>
      <c r="I43" s="16">
        <f>'[2]29'!J45</f>
        <v>0</v>
      </c>
      <c r="J43" s="16">
        <f>'[2]29'!K45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'[2]29'!B46</f>
        <v>165</v>
      </c>
      <c r="C44" s="16">
        <f>'[2]29'!C46</f>
        <v>0</v>
      </c>
      <c r="D44" s="16">
        <f>'[2]29'!D46</f>
        <v>185</v>
      </c>
      <c r="E44" s="16">
        <f>'[2]29'!E46</f>
        <v>0</v>
      </c>
      <c r="F44" s="15">
        <f t="shared" si="6"/>
        <v>350</v>
      </c>
      <c r="G44" s="15">
        <f>'[2]29'!H46</f>
        <v>150</v>
      </c>
      <c r="H44" s="16">
        <f>'[2]29'!I46</f>
        <v>0</v>
      </c>
      <c r="I44" s="16">
        <f>'[2]29'!J46</f>
        <v>0</v>
      </c>
      <c r="J44" s="16">
        <f>'[2]29'!K46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'[2]29'!B47</f>
        <v>165</v>
      </c>
      <c r="C45" s="16">
        <f>'[2]29'!C47</f>
        <v>0</v>
      </c>
      <c r="D45" s="16">
        <f>'[2]29'!D47</f>
        <v>185</v>
      </c>
      <c r="E45" s="16">
        <f>'[2]29'!E47</f>
        <v>0</v>
      </c>
      <c r="F45" s="15">
        <f t="shared" si="6"/>
        <v>350</v>
      </c>
      <c r="G45" s="15">
        <f>'[2]29'!H47</f>
        <v>150</v>
      </c>
      <c r="H45" s="16">
        <f>'[2]29'!I47</f>
        <v>0</v>
      </c>
      <c r="I45" s="16">
        <f>'[2]29'!J47</f>
        <v>0</v>
      </c>
      <c r="J45" s="16">
        <f>'[2]29'!K47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'[2]29'!B48</f>
        <v>165</v>
      </c>
      <c r="C46" s="16">
        <f>'[2]29'!C48</f>
        <v>0</v>
      </c>
      <c r="D46" s="16">
        <f>'[2]29'!D48</f>
        <v>185</v>
      </c>
      <c r="E46" s="16">
        <f>'[2]29'!E48</f>
        <v>0</v>
      </c>
      <c r="F46" s="15">
        <f t="shared" si="6"/>
        <v>350</v>
      </c>
      <c r="G46" s="15">
        <f>'[2]29'!H48</f>
        <v>150</v>
      </c>
      <c r="H46" s="16">
        <f>'[2]29'!I48</f>
        <v>0</v>
      </c>
      <c r="I46" s="16">
        <f>'[2]29'!J48</f>
        <v>0</v>
      </c>
      <c r="J46" s="16">
        <f>'[2]29'!K48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'[2]29'!B49</f>
        <v>165</v>
      </c>
      <c r="C47" s="16">
        <f>'[2]29'!C49</f>
        <v>0</v>
      </c>
      <c r="D47" s="16">
        <f>'[2]29'!D49</f>
        <v>185</v>
      </c>
      <c r="E47" s="16">
        <f>'[2]29'!E49</f>
        <v>0</v>
      </c>
      <c r="F47" s="15">
        <f t="shared" si="6"/>
        <v>350</v>
      </c>
      <c r="G47" s="15">
        <f>'[2]29'!H49</f>
        <v>150</v>
      </c>
      <c r="H47" s="16">
        <f>'[2]29'!I49</f>
        <v>0</v>
      </c>
      <c r="I47" s="16">
        <f>'[2]29'!J49</f>
        <v>0</v>
      </c>
      <c r="J47" s="16">
        <f>'[2]29'!K49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'[2]29'!B50</f>
        <v>165</v>
      </c>
      <c r="C48" s="16">
        <f>'[2]29'!C50</f>
        <v>0</v>
      </c>
      <c r="D48" s="16">
        <f>'[2]29'!D50</f>
        <v>185</v>
      </c>
      <c r="E48" s="16">
        <f>'[2]29'!E50</f>
        <v>0</v>
      </c>
      <c r="F48" s="15">
        <f t="shared" si="6"/>
        <v>350</v>
      </c>
      <c r="G48" s="15">
        <f>'[2]29'!H50</f>
        <v>150</v>
      </c>
      <c r="H48" s="16">
        <f>'[2]29'!I50</f>
        <v>0</v>
      </c>
      <c r="I48" s="16">
        <f>'[2]29'!J50</f>
        <v>0</v>
      </c>
      <c r="J48" s="16">
        <f>'[2]29'!K50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'[2]29'!B51</f>
        <v>165</v>
      </c>
      <c r="C49" s="16">
        <f>'[2]29'!C51</f>
        <v>0</v>
      </c>
      <c r="D49" s="16">
        <f>'[2]29'!D51</f>
        <v>185</v>
      </c>
      <c r="E49" s="16">
        <f>'[2]29'!E51</f>
        <v>0</v>
      </c>
      <c r="F49" s="15">
        <f t="shared" si="6"/>
        <v>350</v>
      </c>
      <c r="G49" s="15">
        <f>'[2]29'!H51</f>
        <v>150</v>
      </c>
      <c r="H49" s="16">
        <f>'[2]29'!I51</f>
        <v>0</v>
      </c>
      <c r="I49" s="16">
        <f>'[2]29'!J51</f>
        <v>0</v>
      </c>
      <c r="J49" s="16">
        <f>'[2]29'!K51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'[2]29'!B52</f>
        <v>165</v>
      </c>
      <c r="C50" s="16">
        <f>'[2]29'!C52</f>
        <v>0</v>
      </c>
      <c r="D50" s="16">
        <f>'[2]29'!D52</f>
        <v>185</v>
      </c>
      <c r="E50" s="16">
        <f>'[2]29'!E52</f>
        <v>0</v>
      </c>
      <c r="F50" s="15">
        <f t="shared" si="6"/>
        <v>350</v>
      </c>
      <c r="G50" s="15">
        <f>'[2]29'!H52</f>
        <v>150</v>
      </c>
      <c r="H50" s="16">
        <f>'[2]29'!I52</f>
        <v>0</v>
      </c>
      <c r="I50" s="16">
        <f>'[2]29'!J52</f>
        <v>0</v>
      </c>
      <c r="J50" s="16">
        <f>'[2]29'!K52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'[2]29'!B53</f>
        <v>165</v>
      </c>
      <c r="C51" s="16">
        <f>'[2]29'!C53</f>
        <v>0</v>
      </c>
      <c r="D51" s="16">
        <f>'[2]29'!D53</f>
        <v>185</v>
      </c>
      <c r="E51" s="16">
        <f>'[2]29'!E53</f>
        <v>0</v>
      </c>
      <c r="F51" s="15">
        <f t="shared" si="6"/>
        <v>350</v>
      </c>
      <c r="G51" s="15">
        <f>'[2]29'!H53</f>
        <v>150</v>
      </c>
      <c r="H51" s="16">
        <f>'[2]29'!I53</f>
        <v>0</v>
      </c>
      <c r="I51" s="16">
        <f>'[2]29'!J53</f>
        <v>0</v>
      </c>
      <c r="J51" s="16">
        <f>'[2]29'!K53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'[2]29'!B54</f>
        <v>165</v>
      </c>
      <c r="C52" s="16">
        <f>'[2]29'!C54</f>
        <v>0</v>
      </c>
      <c r="D52" s="16">
        <f>'[2]29'!D54</f>
        <v>185</v>
      </c>
      <c r="E52" s="16">
        <f>'[2]29'!E54</f>
        <v>0</v>
      </c>
      <c r="F52" s="15">
        <f t="shared" si="6"/>
        <v>350</v>
      </c>
      <c r="G52" s="15">
        <f>'[2]29'!H54</f>
        <v>150</v>
      </c>
      <c r="H52" s="16">
        <f>'[2]29'!I54</f>
        <v>0</v>
      </c>
      <c r="I52" s="16">
        <f>'[2]29'!J54</f>
        <v>0</v>
      </c>
      <c r="J52" s="16">
        <f>'[2]29'!K54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'[2]29'!B55</f>
        <v>165</v>
      </c>
      <c r="C53" s="16">
        <f>'[2]29'!C55</f>
        <v>0</v>
      </c>
      <c r="D53" s="16">
        <f>'[2]29'!D55</f>
        <v>185</v>
      </c>
      <c r="E53" s="16">
        <f>'[2]29'!E55</f>
        <v>0</v>
      </c>
      <c r="F53" s="15">
        <f t="shared" si="6"/>
        <v>350</v>
      </c>
      <c r="G53" s="15">
        <f>'[2]29'!H55</f>
        <v>150</v>
      </c>
      <c r="H53" s="16">
        <f>'[2]29'!I55</f>
        <v>0</v>
      </c>
      <c r="I53" s="16">
        <f>'[2]29'!J55</f>
        <v>0</v>
      </c>
      <c r="J53" s="16">
        <f>'[2]29'!K55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'[2]29'!B56</f>
        <v>165</v>
      </c>
      <c r="C54" s="16">
        <f>'[2]29'!C56</f>
        <v>0</v>
      </c>
      <c r="D54" s="16">
        <f>'[2]29'!D56</f>
        <v>185</v>
      </c>
      <c r="E54" s="16">
        <f>'[2]29'!E56</f>
        <v>0</v>
      </c>
      <c r="F54" s="15">
        <f t="shared" si="6"/>
        <v>350</v>
      </c>
      <c r="G54" s="15">
        <f>'[2]29'!H56</f>
        <v>150</v>
      </c>
      <c r="H54" s="16">
        <f>'[2]29'!I56</f>
        <v>0</v>
      </c>
      <c r="I54" s="16">
        <f>'[2]29'!J56</f>
        <v>0</v>
      </c>
      <c r="J54" s="16">
        <f>'[2]29'!K56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'[2]29'!B57</f>
        <v>165</v>
      </c>
      <c r="C55" s="16">
        <f>'[2]29'!C57</f>
        <v>0</v>
      </c>
      <c r="D55" s="16">
        <f>'[2]29'!D57</f>
        <v>185</v>
      </c>
      <c r="E55" s="16">
        <f>'[2]29'!E57</f>
        <v>0</v>
      </c>
      <c r="F55" s="15">
        <f t="shared" si="6"/>
        <v>350</v>
      </c>
      <c r="G55" s="15">
        <f>'[2]29'!H57</f>
        <v>150</v>
      </c>
      <c r="H55" s="16">
        <f>'[2]29'!I57</f>
        <v>0</v>
      </c>
      <c r="I55" s="16">
        <f>'[2]29'!J57</f>
        <v>0</v>
      </c>
      <c r="J55" s="16">
        <f>'[2]29'!K57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'[2]29'!B58</f>
        <v>165</v>
      </c>
      <c r="C56" s="16">
        <f>'[2]29'!C58</f>
        <v>0</v>
      </c>
      <c r="D56" s="16">
        <f>'[2]29'!D58</f>
        <v>185</v>
      </c>
      <c r="E56" s="16">
        <f>'[2]29'!E58</f>
        <v>0</v>
      </c>
      <c r="F56" s="15">
        <f t="shared" si="6"/>
        <v>350</v>
      </c>
      <c r="G56" s="15">
        <f>'[2]29'!H58</f>
        <v>150</v>
      </c>
      <c r="H56" s="16">
        <f>'[2]29'!I58</f>
        <v>0</v>
      </c>
      <c r="I56" s="16">
        <f>'[2]29'!J58</f>
        <v>0</v>
      </c>
      <c r="J56" s="16">
        <f>'[2]29'!K58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'[2]29'!B59</f>
        <v>165</v>
      </c>
      <c r="C57" s="16">
        <f>'[2]29'!C59</f>
        <v>0</v>
      </c>
      <c r="D57" s="16">
        <f>'[2]29'!D59</f>
        <v>185</v>
      </c>
      <c r="E57" s="16">
        <f>'[2]29'!E59</f>
        <v>0</v>
      </c>
      <c r="F57" s="15">
        <f t="shared" si="6"/>
        <v>350</v>
      </c>
      <c r="G57" s="15">
        <f>'[2]29'!H59</f>
        <v>150</v>
      </c>
      <c r="H57" s="16">
        <f>'[2]29'!I59</f>
        <v>0</v>
      </c>
      <c r="I57" s="16">
        <f>'[2]29'!J59</f>
        <v>0</v>
      </c>
      <c r="J57" s="16">
        <f>'[2]29'!K59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'[2]29'!B60</f>
        <v>165</v>
      </c>
      <c r="C58" s="16">
        <f>'[2]29'!C60</f>
        <v>0</v>
      </c>
      <c r="D58" s="16">
        <f>'[2]29'!D60</f>
        <v>185</v>
      </c>
      <c r="E58" s="16">
        <f>'[2]29'!E60</f>
        <v>0</v>
      </c>
      <c r="F58" s="15">
        <f t="shared" si="6"/>
        <v>350</v>
      </c>
      <c r="G58" s="15">
        <f>'[2]29'!H60</f>
        <v>150</v>
      </c>
      <c r="H58" s="16">
        <f>'[2]29'!I60</f>
        <v>0</v>
      </c>
      <c r="I58" s="16">
        <f>'[2]29'!J60</f>
        <v>0</v>
      </c>
      <c r="J58" s="16">
        <f>'[2]29'!K60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'[2]29'!B61</f>
        <v>165</v>
      </c>
      <c r="C59" s="16">
        <f>'[2]29'!C61</f>
        <v>0</v>
      </c>
      <c r="D59" s="16">
        <f>'[2]29'!D61</f>
        <v>185</v>
      </c>
      <c r="E59" s="16">
        <f>'[2]29'!E61</f>
        <v>0</v>
      </c>
      <c r="F59" s="15">
        <f t="shared" si="6"/>
        <v>350</v>
      </c>
      <c r="G59" s="15">
        <f>'[2]29'!H61</f>
        <v>150</v>
      </c>
      <c r="H59" s="16">
        <f>'[2]29'!I61</f>
        <v>0</v>
      </c>
      <c r="I59" s="16">
        <f>'[2]29'!J61</f>
        <v>0</v>
      </c>
      <c r="J59" s="16">
        <f>'[2]29'!K61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'[2]29'!B62</f>
        <v>165</v>
      </c>
      <c r="C60" s="16">
        <f>'[2]29'!C62</f>
        <v>0</v>
      </c>
      <c r="D60" s="16">
        <f>'[2]29'!D62</f>
        <v>185</v>
      </c>
      <c r="E60" s="16">
        <f>'[2]29'!E62</f>
        <v>0</v>
      </c>
      <c r="F60" s="15">
        <f t="shared" si="6"/>
        <v>350</v>
      </c>
      <c r="G60" s="15">
        <f>'[2]29'!H62</f>
        <v>150</v>
      </c>
      <c r="H60" s="16">
        <f>'[2]29'!I62</f>
        <v>0</v>
      </c>
      <c r="I60" s="16">
        <f>'[2]29'!J62</f>
        <v>0</v>
      </c>
      <c r="J60" s="16">
        <f>'[2]29'!K62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'[2]29'!B63</f>
        <v>165</v>
      </c>
      <c r="C61" s="16">
        <f>'[2]29'!C63</f>
        <v>0</v>
      </c>
      <c r="D61" s="16">
        <f>'[2]29'!D63</f>
        <v>185</v>
      </c>
      <c r="E61" s="16">
        <f>'[2]29'!E63</f>
        <v>0</v>
      </c>
      <c r="F61" s="15">
        <f t="shared" si="6"/>
        <v>350</v>
      </c>
      <c r="G61" s="15">
        <f>'[2]29'!H63</f>
        <v>150</v>
      </c>
      <c r="H61" s="16">
        <f>'[2]29'!I63</f>
        <v>0</v>
      </c>
      <c r="I61" s="16">
        <f>'[2]29'!J63</f>
        <v>0</v>
      </c>
      <c r="J61" s="16">
        <f>'[2]29'!K63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'[2]29'!B64</f>
        <v>165</v>
      </c>
      <c r="C62" s="16">
        <f>'[2]29'!C64</f>
        <v>0</v>
      </c>
      <c r="D62" s="16">
        <f>'[2]29'!D64</f>
        <v>185</v>
      </c>
      <c r="E62" s="16">
        <f>'[2]29'!E64</f>
        <v>0</v>
      </c>
      <c r="F62" s="15">
        <f t="shared" si="6"/>
        <v>350</v>
      </c>
      <c r="G62" s="15">
        <f>'[2]29'!H64</f>
        <v>150</v>
      </c>
      <c r="H62" s="16">
        <f>'[2]29'!I64</f>
        <v>0</v>
      </c>
      <c r="I62" s="16">
        <f>'[2]29'!J64</f>
        <v>0</v>
      </c>
      <c r="J62" s="16">
        <f>'[2]29'!K64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'[2]29'!B65</f>
        <v>165</v>
      </c>
      <c r="C63" s="16">
        <f>'[2]29'!C65</f>
        <v>0</v>
      </c>
      <c r="D63" s="16">
        <f>'[2]29'!D65</f>
        <v>185</v>
      </c>
      <c r="E63" s="16">
        <f>'[2]29'!E65</f>
        <v>0</v>
      </c>
      <c r="F63" s="15">
        <f t="shared" si="6"/>
        <v>350</v>
      </c>
      <c r="G63" s="15">
        <f>'[2]29'!H65</f>
        <v>150</v>
      </c>
      <c r="H63" s="16">
        <f>'[2]29'!I65</f>
        <v>0</v>
      </c>
      <c r="I63" s="16">
        <f>'[2]29'!J65</f>
        <v>0</v>
      </c>
      <c r="J63" s="16">
        <f>'[2]29'!K65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'[2]29'!B66</f>
        <v>165</v>
      </c>
      <c r="C64" s="16">
        <f>'[2]29'!C66</f>
        <v>0</v>
      </c>
      <c r="D64" s="16">
        <f>'[2]29'!D66</f>
        <v>185</v>
      </c>
      <c r="E64" s="16">
        <f>'[2]29'!E66</f>
        <v>0</v>
      </c>
      <c r="F64" s="15">
        <f t="shared" si="6"/>
        <v>350</v>
      </c>
      <c r="G64" s="15">
        <f>'[2]29'!H66</f>
        <v>150</v>
      </c>
      <c r="H64" s="16">
        <f>'[2]29'!I66</f>
        <v>0</v>
      </c>
      <c r="I64" s="16">
        <f>'[2]29'!J66</f>
        <v>0</v>
      </c>
      <c r="J64" s="16">
        <f>'[2]29'!K66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'[2]29'!B67</f>
        <v>165</v>
      </c>
      <c r="C65" s="16">
        <f>'[2]29'!C67</f>
        <v>0</v>
      </c>
      <c r="D65" s="16">
        <f>'[2]29'!D67</f>
        <v>185</v>
      </c>
      <c r="E65" s="16">
        <f>'[2]29'!E67</f>
        <v>0</v>
      </c>
      <c r="F65" s="15">
        <f t="shared" si="6"/>
        <v>350</v>
      </c>
      <c r="G65" s="15">
        <f>'[2]29'!H67</f>
        <v>150</v>
      </c>
      <c r="H65" s="16">
        <f>'[2]29'!I67</f>
        <v>0</v>
      </c>
      <c r="I65" s="16">
        <f>'[2]29'!J67</f>
        <v>0</v>
      </c>
      <c r="J65" s="16">
        <f>'[2]29'!K67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'[2]29'!B68</f>
        <v>165</v>
      </c>
      <c r="C66" s="16">
        <f>'[2]29'!C68</f>
        <v>0</v>
      </c>
      <c r="D66" s="16">
        <f>'[2]29'!D68</f>
        <v>185</v>
      </c>
      <c r="E66" s="16">
        <f>'[2]29'!E68</f>
        <v>0</v>
      </c>
      <c r="F66" s="15">
        <f t="shared" si="6"/>
        <v>350</v>
      </c>
      <c r="G66" s="15">
        <f>'[2]29'!H68</f>
        <v>150</v>
      </c>
      <c r="H66" s="16">
        <f>'[2]29'!I68</f>
        <v>0</v>
      </c>
      <c r="I66" s="16">
        <f>'[2]29'!J68</f>
        <v>0</v>
      </c>
      <c r="J66" s="16">
        <f>'[2]29'!K68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'[2]29'!B69</f>
        <v>165</v>
      </c>
      <c r="C67" s="16">
        <f>'[2]29'!C69</f>
        <v>0</v>
      </c>
      <c r="D67" s="16">
        <f>'[2]29'!D69</f>
        <v>185</v>
      </c>
      <c r="E67" s="16">
        <f>'[2]29'!E69</f>
        <v>0</v>
      </c>
      <c r="F67" s="15">
        <f t="shared" si="6"/>
        <v>350</v>
      </c>
      <c r="G67" s="15">
        <f>'[2]29'!H69</f>
        <v>150</v>
      </c>
      <c r="H67" s="16">
        <f>'[2]29'!I69</f>
        <v>0</v>
      </c>
      <c r="I67" s="16">
        <f>'[2]29'!J69</f>
        <v>0</v>
      </c>
      <c r="J67" s="16">
        <f>'[2]29'!K69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'[2]29'!B70</f>
        <v>165</v>
      </c>
      <c r="C68" s="16">
        <f>'[2]29'!C70</f>
        <v>0</v>
      </c>
      <c r="D68" s="16">
        <f>'[2]29'!D70</f>
        <v>185</v>
      </c>
      <c r="E68" s="16">
        <f>'[2]29'!E70</f>
        <v>0</v>
      </c>
      <c r="F68" s="15">
        <f t="shared" si="6"/>
        <v>350</v>
      </c>
      <c r="G68" s="15">
        <f>'[2]29'!H70</f>
        <v>150</v>
      </c>
      <c r="H68" s="16">
        <f>'[2]29'!I70</f>
        <v>0</v>
      </c>
      <c r="I68" s="16">
        <f>'[2]29'!J70</f>
        <v>0</v>
      </c>
      <c r="J68" s="16">
        <f>'[2]29'!K70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'[2]29'!B71</f>
        <v>165</v>
      </c>
      <c r="C69" s="16">
        <f>'[2]29'!C71</f>
        <v>0</v>
      </c>
      <c r="D69" s="16">
        <f>'[2]29'!D71</f>
        <v>185</v>
      </c>
      <c r="E69" s="16">
        <f>'[2]29'!E71</f>
        <v>0</v>
      </c>
      <c r="F69" s="15">
        <f t="shared" ref="F69:F98" si="17">SUM(B69:E69)</f>
        <v>350</v>
      </c>
      <c r="G69" s="15">
        <f>'[2]29'!H71</f>
        <v>150</v>
      </c>
      <c r="H69" s="16">
        <f>'[2]29'!I71</f>
        <v>0</v>
      </c>
      <c r="I69" s="16">
        <f>'[2]29'!J71</f>
        <v>0</v>
      </c>
      <c r="J69" s="16">
        <f>'[2]29'!K71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'[2]29'!B72</f>
        <v>165</v>
      </c>
      <c r="C70" s="16">
        <f>'[2]29'!C72</f>
        <v>0</v>
      </c>
      <c r="D70" s="16">
        <f>'[2]29'!D72</f>
        <v>185</v>
      </c>
      <c r="E70" s="16">
        <f>'[2]29'!E72</f>
        <v>0</v>
      </c>
      <c r="F70" s="15">
        <f t="shared" si="17"/>
        <v>350</v>
      </c>
      <c r="G70" s="15">
        <f>'[2]29'!H72</f>
        <v>150</v>
      </c>
      <c r="H70" s="16">
        <f>'[2]29'!I72</f>
        <v>0</v>
      </c>
      <c r="I70" s="16">
        <f>'[2]29'!J72</f>
        <v>0</v>
      </c>
      <c r="J70" s="16">
        <f>'[2]29'!K72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'[2]29'!B73</f>
        <v>165</v>
      </c>
      <c r="C71" s="16">
        <f>'[2]29'!C73</f>
        <v>0</v>
      </c>
      <c r="D71" s="16">
        <f>'[2]29'!D73</f>
        <v>185</v>
      </c>
      <c r="E71" s="16">
        <f>'[2]29'!E73</f>
        <v>0</v>
      </c>
      <c r="F71" s="15">
        <f t="shared" si="17"/>
        <v>350</v>
      </c>
      <c r="G71" s="15">
        <f>'[2]29'!H73</f>
        <v>150</v>
      </c>
      <c r="H71" s="16">
        <f>'[2]29'!I73</f>
        <v>0</v>
      </c>
      <c r="I71" s="16">
        <f>'[2]29'!J73</f>
        <v>0</v>
      </c>
      <c r="J71" s="16">
        <f>'[2]29'!K73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'[2]29'!B74</f>
        <v>165</v>
      </c>
      <c r="C72" s="16">
        <f>'[2]29'!C74</f>
        <v>0</v>
      </c>
      <c r="D72" s="16">
        <f>'[2]29'!D74</f>
        <v>185</v>
      </c>
      <c r="E72" s="16">
        <f>'[2]29'!E74</f>
        <v>0</v>
      </c>
      <c r="F72" s="15">
        <f t="shared" si="17"/>
        <v>350</v>
      </c>
      <c r="G72" s="15">
        <f>'[2]29'!H74</f>
        <v>150</v>
      </c>
      <c r="H72" s="16">
        <f>'[2]29'!I74</f>
        <v>0</v>
      </c>
      <c r="I72" s="16">
        <f>'[2]29'!J74</f>
        <v>0</v>
      </c>
      <c r="J72" s="16">
        <f>'[2]29'!K74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'[2]29'!B75</f>
        <v>165</v>
      </c>
      <c r="C73" s="16">
        <f>'[2]29'!C75</f>
        <v>0</v>
      </c>
      <c r="D73" s="16">
        <f>'[2]29'!D75</f>
        <v>185</v>
      </c>
      <c r="E73" s="16">
        <f>'[2]29'!E75</f>
        <v>0</v>
      </c>
      <c r="F73" s="15">
        <f t="shared" si="17"/>
        <v>350</v>
      </c>
      <c r="G73" s="15">
        <f>'[2]29'!H75</f>
        <v>150</v>
      </c>
      <c r="H73" s="16">
        <f>'[2]29'!I75</f>
        <v>0</v>
      </c>
      <c r="I73" s="16">
        <f>'[2]29'!J75</f>
        <v>0</v>
      </c>
      <c r="J73" s="16">
        <f>'[2]29'!K75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'[2]29'!B76</f>
        <v>165</v>
      </c>
      <c r="C74" s="16">
        <f>'[2]29'!C76</f>
        <v>0</v>
      </c>
      <c r="D74" s="16">
        <f>'[2]29'!D76</f>
        <v>185</v>
      </c>
      <c r="E74" s="16">
        <f>'[2]29'!E76</f>
        <v>0</v>
      </c>
      <c r="F74" s="15">
        <f t="shared" si="17"/>
        <v>350</v>
      </c>
      <c r="G74" s="15">
        <f>'[2]29'!H76</f>
        <v>150</v>
      </c>
      <c r="H74" s="16">
        <f>'[2]29'!I76</f>
        <v>0</v>
      </c>
      <c r="I74" s="16">
        <f>'[2]29'!J76</f>
        <v>0</v>
      </c>
      <c r="J74" s="16">
        <f>'[2]29'!K76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'[2]29'!B77</f>
        <v>165</v>
      </c>
      <c r="C75" s="16">
        <f>'[2]29'!C77</f>
        <v>0</v>
      </c>
      <c r="D75" s="16">
        <f>'[2]29'!D77</f>
        <v>185</v>
      </c>
      <c r="E75" s="16">
        <f>'[2]29'!E77</f>
        <v>0</v>
      </c>
      <c r="F75" s="15">
        <f t="shared" si="17"/>
        <v>350</v>
      </c>
      <c r="G75" s="15">
        <f>'[2]29'!H77</f>
        <v>150</v>
      </c>
      <c r="H75" s="16">
        <f>'[2]29'!I77</f>
        <v>0</v>
      </c>
      <c r="I75" s="16">
        <f>'[2]29'!J77</f>
        <v>0</v>
      </c>
      <c r="J75" s="16">
        <f>'[2]29'!K77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'[2]29'!B78</f>
        <v>165</v>
      </c>
      <c r="C76" s="16">
        <f>'[2]29'!C78</f>
        <v>0</v>
      </c>
      <c r="D76" s="16">
        <f>'[2]29'!D78</f>
        <v>185</v>
      </c>
      <c r="E76" s="16">
        <f>'[2]29'!E78</f>
        <v>0</v>
      </c>
      <c r="F76" s="15">
        <f t="shared" si="17"/>
        <v>350</v>
      </c>
      <c r="G76" s="15">
        <f>'[2]29'!H78</f>
        <v>150</v>
      </c>
      <c r="H76" s="16">
        <f>'[2]29'!I78</f>
        <v>0</v>
      </c>
      <c r="I76" s="16">
        <f>'[2]29'!J78</f>
        <v>0</v>
      </c>
      <c r="J76" s="16">
        <f>'[2]29'!K78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'[2]29'!B79</f>
        <v>165</v>
      </c>
      <c r="C77" s="16">
        <f>'[2]29'!C79</f>
        <v>0</v>
      </c>
      <c r="D77" s="16">
        <f>'[2]29'!D79</f>
        <v>185</v>
      </c>
      <c r="E77" s="16">
        <f>'[2]29'!E79</f>
        <v>0</v>
      </c>
      <c r="F77" s="15">
        <f t="shared" si="17"/>
        <v>350</v>
      </c>
      <c r="G77" s="15">
        <f>'[2]29'!H79</f>
        <v>140</v>
      </c>
      <c r="H77" s="16">
        <f>'[2]29'!I79</f>
        <v>0</v>
      </c>
      <c r="I77" s="16">
        <f>'[2]29'!J79</f>
        <v>0</v>
      </c>
      <c r="J77" s="16">
        <f>'[2]29'!K79</f>
        <v>0</v>
      </c>
      <c r="K77" s="15">
        <f t="shared" si="15"/>
        <v>140</v>
      </c>
      <c r="L77" s="18">
        <f>frq!C77</f>
        <v>1</v>
      </c>
      <c r="M77" s="16">
        <f t="shared" si="11"/>
        <v>140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140</v>
      </c>
    </row>
    <row r="78" spans="1:19">
      <c r="A78" s="8" t="s">
        <v>120</v>
      </c>
      <c r="B78" s="15">
        <f>'[2]29'!B80</f>
        <v>165</v>
      </c>
      <c r="C78" s="16">
        <f>'[2]29'!C80</f>
        <v>0</v>
      </c>
      <c r="D78" s="16">
        <f>'[2]29'!D80</f>
        <v>185</v>
      </c>
      <c r="E78" s="16">
        <f>'[2]29'!E80</f>
        <v>0</v>
      </c>
      <c r="F78" s="15">
        <f t="shared" si="17"/>
        <v>350</v>
      </c>
      <c r="G78" s="15">
        <f>'[2]29'!H80</f>
        <v>140</v>
      </c>
      <c r="H78" s="16">
        <f>'[2]29'!I80</f>
        <v>0</v>
      </c>
      <c r="I78" s="16">
        <f>'[2]29'!J80</f>
        <v>0</v>
      </c>
      <c r="J78" s="16">
        <f>'[2]29'!K80</f>
        <v>0</v>
      </c>
      <c r="K78" s="15">
        <f t="shared" si="15"/>
        <v>140</v>
      </c>
      <c r="L78" s="18">
        <f>frq!C78</f>
        <v>1</v>
      </c>
      <c r="M78" s="16">
        <f t="shared" si="11"/>
        <v>140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140</v>
      </c>
    </row>
    <row r="79" spans="1:19">
      <c r="A79" s="8" t="s">
        <v>121</v>
      </c>
      <c r="B79" s="15">
        <f>'[2]29'!B81</f>
        <v>165</v>
      </c>
      <c r="C79" s="16">
        <f>'[2]29'!C81</f>
        <v>0</v>
      </c>
      <c r="D79" s="16">
        <f>'[2]29'!D81</f>
        <v>185</v>
      </c>
      <c r="E79" s="16">
        <f>'[2]29'!E81</f>
        <v>0</v>
      </c>
      <c r="F79" s="15">
        <f t="shared" si="17"/>
        <v>350</v>
      </c>
      <c r="G79" s="15">
        <f>'[2]29'!H81</f>
        <v>140</v>
      </c>
      <c r="H79" s="16">
        <f>'[2]29'!I81</f>
        <v>0</v>
      </c>
      <c r="I79" s="16">
        <f>'[2]29'!J81</f>
        <v>0</v>
      </c>
      <c r="J79" s="16">
        <f>'[2]29'!K81</f>
        <v>0</v>
      </c>
      <c r="K79" s="15">
        <f t="shared" si="15"/>
        <v>140</v>
      </c>
      <c r="L79" s="18">
        <f>frq!C79</f>
        <v>1</v>
      </c>
      <c r="M79" s="16">
        <f t="shared" si="11"/>
        <v>140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140</v>
      </c>
    </row>
    <row r="80" spans="1:19">
      <c r="A80" s="8" t="s">
        <v>122</v>
      </c>
      <c r="B80" s="15">
        <f>'[2]29'!B82</f>
        <v>165</v>
      </c>
      <c r="C80" s="16">
        <f>'[2]29'!C82</f>
        <v>0</v>
      </c>
      <c r="D80" s="16">
        <f>'[2]29'!D82</f>
        <v>185</v>
      </c>
      <c r="E80" s="16">
        <f>'[2]29'!E82</f>
        <v>0</v>
      </c>
      <c r="F80" s="15">
        <f t="shared" si="17"/>
        <v>350</v>
      </c>
      <c r="G80" s="15">
        <f>'[2]29'!H82</f>
        <v>140</v>
      </c>
      <c r="H80" s="16">
        <f>'[2]29'!I82</f>
        <v>0</v>
      </c>
      <c r="I80" s="16">
        <f>'[2]29'!J82</f>
        <v>0</v>
      </c>
      <c r="J80" s="16">
        <f>'[2]29'!K82</f>
        <v>0</v>
      </c>
      <c r="K80" s="15">
        <f t="shared" si="15"/>
        <v>140</v>
      </c>
      <c r="L80" s="18">
        <f>frq!C80</f>
        <v>1</v>
      </c>
      <c r="M80" s="16">
        <f t="shared" si="11"/>
        <v>140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140</v>
      </c>
    </row>
    <row r="81" spans="1:17">
      <c r="A81" s="8" t="s">
        <v>123</v>
      </c>
      <c r="B81" s="15">
        <f>'[2]29'!B83</f>
        <v>165</v>
      </c>
      <c r="C81" s="16">
        <f>'[2]29'!C83</f>
        <v>0</v>
      </c>
      <c r="D81" s="16">
        <f>'[2]29'!D83</f>
        <v>185</v>
      </c>
      <c r="E81" s="16">
        <f>'[2]29'!E83</f>
        <v>0</v>
      </c>
      <c r="F81" s="15">
        <f t="shared" si="17"/>
        <v>350</v>
      </c>
      <c r="G81" s="15">
        <f>'[2]29'!H83</f>
        <v>140</v>
      </c>
      <c r="H81" s="16">
        <f>'[2]29'!I83</f>
        <v>0</v>
      </c>
      <c r="I81" s="16">
        <f>'[2]29'!J83</f>
        <v>0</v>
      </c>
      <c r="J81" s="16">
        <f>'[2]29'!K83</f>
        <v>0</v>
      </c>
      <c r="K81" s="15">
        <f t="shared" si="15"/>
        <v>140</v>
      </c>
      <c r="L81" s="18">
        <f>frq!C81</f>
        <v>1</v>
      </c>
      <c r="M81" s="16">
        <f t="shared" si="11"/>
        <v>140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140</v>
      </c>
    </row>
    <row r="82" spans="1:17">
      <c r="A82" s="8" t="s">
        <v>124</v>
      </c>
      <c r="B82" s="15">
        <f>'[2]29'!B84</f>
        <v>165</v>
      </c>
      <c r="C82" s="16">
        <f>'[2]29'!C84</f>
        <v>0</v>
      </c>
      <c r="D82" s="16">
        <f>'[2]29'!D84</f>
        <v>185</v>
      </c>
      <c r="E82" s="16">
        <f>'[2]29'!E84</f>
        <v>0</v>
      </c>
      <c r="F82" s="15">
        <f t="shared" si="17"/>
        <v>350</v>
      </c>
      <c r="G82" s="15">
        <f>'[2]29'!H84</f>
        <v>140</v>
      </c>
      <c r="H82" s="16">
        <f>'[2]29'!I84</f>
        <v>0</v>
      </c>
      <c r="I82" s="16">
        <f>'[2]29'!J84</f>
        <v>0</v>
      </c>
      <c r="J82" s="16">
        <f>'[2]29'!K84</f>
        <v>0</v>
      </c>
      <c r="K82" s="15">
        <f t="shared" si="15"/>
        <v>140</v>
      </c>
      <c r="L82" s="18">
        <f>frq!C82</f>
        <v>1</v>
      </c>
      <c r="M82" s="16">
        <f t="shared" si="11"/>
        <v>140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140</v>
      </c>
    </row>
    <row r="83" spans="1:17">
      <c r="A83" s="8" t="s">
        <v>125</v>
      </c>
      <c r="B83" s="15">
        <f>'[2]29'!B85</f>
        <v>165</v>
      </c>
      <c r="C83" s="16">
        <f>'[2]29'!C85</f>
        <v>0</v>
      </c>
      <c r="D83" s="16">
        <f>'[2]29'!D85</f>
        <v>185</v>
      </c>
      <c r="E83" s="16">
        <f>'[2]29'!E85</f>
        <v>0</v>
      </c>
      <c r="F83" s="15">
        <f t="shared" si="17"/>
        <v>350</v>
      </c>
      <c r="G83" s="15">
        <f>'[2]29'!H85</f>
        <v>140</v>
      </c>
      <c r="H83" s="16">
        <f>'[2]29'!I85</f>
        <v>0</v>
      </c>
      <c r="I83" s="16">
        <f>'[2]29'!J85</f>
        <v>0</v>
      </c>
      <c r="J83" s="16">
        <f>'[2]29'!K85</f>
        <v>0</v>
      </c>
      <c r="K83" s="15">
        <f t="shared" si="15"/>
        <v>140</v>
      </c>
      <c r="L83" s="18">
        <f>frq!C83</f>
        <v>1</v>
      </c>
      <c r="M83" s="16">
        <f t="shared" si="11"/>
        <v>140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140</v>
      </c>
    </row>
    <row r="84" spans="1:17">
      <c r="A84" s="8" t="s">
        <v>126</v>
      </c>
      <c r="B84" s="15">
        <f>'[2]29'!B86</f>
        <v>165</v>
      </c>
      <c r="C84" s="16">
        <f>'[2]29'!C86</f>
        <v>0</v>
      </c>
      <c r="D84" s="16">
        <f>'[2]29'!D86</f>
        <v>185</v>
      </c>
      <c r="E84" s="16">
        <f>'[2]29'!E86</f>
        <v>0</v>
      </c>
      <c r="F84" s="15">
        <f t="shared" si="17"/>
        <v>350</v>
      </c>
      <c r="G84" s="15">
        <f>'[2]29'!H86</f>
        <v>140</v>
      </c>
      <c r="H84" s="16">
        <f>'[2]29'!I86</f>
        <v>0</v>
      </c>
      <c r="I84" s="16">
        <f>'[2]29'!J86</f>
        <v>0</v>
      </c>
      <c r="J84" s="16">
        <f>'[2]29'!K86</f>
        <v>0</v>
      </c>
      <c r="K84" s="15">
        <f t="shared" si="15"/>
        <v>140</v>
      </c>
      <c r="L84" s="18">
        <f>frq!C84</f>
        <v>1</v>
      </c>
      <c r="M84" s="16">
        <f t="shared" si="11"/>
        <v>140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140</v>
      </c>
    </row>
    <row r="85" spans="1:17">
      <c r="A85" s="8" t="s">
        <v>127</v>
      </c>
      <c r="B85" s="15">
        <f>'[2]29'!B87</f>
        <v>165</v>
      </c>
      <c r="C85" s="16">
        <f>'[2]29'!C87</f>
        <v>0</v>
      </c>
      <c r="D85" s="16">
        <f>'[2]29'!D87</f>
        <v>185</v>
      </c>
      <c r="E85" s="16">
        <f>'[2]29'!E87</f>
        <v>0</v>
      </c>
      <c r="F85" s="15">
        <f t="shared" si="17"/>
        <v>350</v>
      </c>
      <c r="G85" s="15">
        <f>'[2]29'!H87</f>
        <v>140</v>
      </c>
      <c r="H85" s="16">
        <f>'[2]29'!I87</f>
        <v>0</v>
      </c>
      <c r="I85" s="16">
        <f>'[2]29'!J87</f>
        <v>0</v>
      </c>
      <c r="J85" s="16">
        <f>'[2]29'!K87</f>
        <v>0</v>
      </c>
      <c r="K85" s="15">
        <f t="shared" si="15"/>
        <v>140</v>
      </c>
      <c r="L85" s="18">
        <f>frq!C85</f>
        <v>1</v>
      </c>
      <c r="M85" s="16">
        <f t="shared" si="11"/>
        <v>140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140</v>
      </c>
    </row>
    <row r="86" spans="1:17">
      <c r="A86" s="8" t="s">
        <v>128</v>
      </c>
      <c r="B86" s="15">
        <f>'[2]29'!B88</f>
        <v>165</v>
      </c>
      <c r="C86" s="16">
        <f>'[2]29'!C88</f>
        <v>0</v>
      </c>
      <c r="D86" s="16">
        <f>'[2]29'!D88</f>
        <v>185</v>
      </c>
      <c r="E86" s="16">
        <f>'[2]29'!E88</f>
        <v>0</v>
      </c>
      <c r="F86" s="15">
        <f t="shared" si="17"/>
        <v>350</v>
      </c>
      <c r="G86" s="15">
        <f>'[2]29'!H88</f>
        <v>140</v>
      </c>
      <c r="H86" s="16">
        <f>'[2]29'!I88</f>
        <v>0</v>
      </c>
      <c r="I86" s="16">
        <f>'[2]29'!J88</f>
        <v>0</v>
      </c>
      <c r="J86" s="16">
        <f>'[2]29'!K88</f>
        <v>0</v>
      </c>
      <c r="K86" s="15">
        <f t="shared" si="15"/>
        <v>140</v>
      </c>
      <c r="L86" s="18">
        <f>frq!C86</f>
        <v>1</v>
      </c>
      <c r="M86" s="16">
        <f t="shared" si="11"/>
        <v>140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140</v>
      </c>
    </row>
    <row r="87" spans="1:17">
      <c r="A87" s="8" t="s">
        <v>129</v>
      </c>
      <c r="B87" s="15">
        <f>'[2]29'!B89</f>
        <v>165</v>
      </c>
      <c r="C87" s="16">
        <f>'[2]29'!C89</f>
        <v>0</v>
      </c>
      <c r="D87" s="16">
        <f>'[2]29'!D89</f>
        <v>185</v>
      </c>
      <c r="E87" s="16">
        <f>'[2]29'!E89</f>
        <v>0</v>
      </c>
      <c r="F87" s="15">
        <f t="shared" si="17"/>
        <v>350</v>
      </c>
      <c r="G87" s="15">
        <f>'[2]29'!H89</f>
        <v>140</v>
      </c>
      <c r="H87" s="16">
        <f>'[2]29'!I89</f>
        <v>0</v>
      </c>
      <c r="I87" s="16">
        <f>'[2]29'!J89</f>
        <v>0</v>
      </c>
      <c r="J87" s="16">
        <f>'[2]29'!K89</f>
        <v>0</v>
      </c>
      <c r="K87" s="15">
        <f t="shared" si="15"/>
        <v>140</v>
      </c>
      <c r="L87" s="18">
        <f>frq!C87</f>
        <v>1</v>
      </c>
      <c r="M87" s="16">
        <f t="shared" si="11"/>
        <v>140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140</v>
      </c>
    </row>
    <row r="88" spans="1:17">
      <c r="A88" s="8" t="s">
        <v>130</v>
      </c>
      <c r="B88" s="15">
        <f>'[2]29'!B90</f>
        <v>165</v>
      </c>
      <c r="C88" s="16">
        <f>'[2]29'!C90</f>
        <v>0</v>
      </c>
      <c r="D88" s="16">
        <f>'[2]29'!D90</f>
        <v>185</v>
      </c>
      <c r="E88" s="16">
        <f>'[2]29'!E90</f>
        <v>0</v>
      </c>
      <c r="F88" s="15">
        <f t="shared" si="17"/>
        <v>350</v>
      </c>
      <c r="G88" s="15">
        <f>'[2]29'!H90</f>
        <v>140</v>
      </c>
      <c r="H88" s="16">
        <f>'[2]29'!I90</f>
        <v>0</v>
      </c>
      <c r="I88" s="16">
        <f>'[2]29'!J90</f>
        <v>0</v>
      </c>
      <c r="J88" s="16">
        <f>'[2]29'!K90</f>
        <v>0</v>
      </c>
      <c r="K88" s="15">
        <f t="shared" si="15"/>
        <v>140</v>
      </c>
      <c r="L88" s="18">
        <f>frq!C88</f>
        <v>1</v>
      </c>
      <c r="M88" s="16">
        <f t="shared" si="11"/>
        <v>140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140</v>
      </c>
    </row>
    <row r="89" spans="1:17">
      <c r="A89" s="8" t="s">
        <v>131</v>
      </c>
      <c r="B89" s="15">
        <f>'[2]29'!B91</f>
        <v>165</v>
      </c>
      <c r="C89" s="16">
        <f>'[2]29'!C91</f>
        <v>0</v>
      </c>
      <c r="D89" s="16">
        <f>'[2]29'!D91</f>
        <v>185</v>
      </c>
      <c r="E89" s="16">
        <f>'[2]29'!E91</f>
        <v>0</v>
      </c>
      <c r="F89" s="15">
        <f t="shared" si="17"/>
        <v>350</v>
      </c>
      <c r="G89" s="15">
        <f>'[2]29'!H91</f>
        <v>140</v>
      </c>
      <c r="H89" s="16">
        <f>'[2]29'!I91</f>
        <v>0</v>
      </c>
      <c r="I89" s="16">
        <f>'[2]29'!J91</f>
        <v>0</v>
      </c>
      <c r="J89" s="16">
        <f>'[2]29'!K91</f>
        <v>0</v>
      </c>
      <c r="K89" s="15">
        <f t="shared" si="15"/>
        <v>140</v>
      </c>
      <c r="L89" s="18">
        <f>frq!C89</f>
        <v>1</v>
      </c>
      <c r="M89" s="16">
        <f t="shared" si="11"/>
        <v>140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140</v>
      </c>
    </row>
    <row r="90" spans="1:17">
      <c r="A90" s="8" t="s">
        <v>132</v>
      </c>
      <c r="B90" s="15">
        <f>'[2]29'!B92</f>
        <v>165</v>
      </c>
      <c r="C90" s="16">
        <f>'[2]29'!C92</f>
        <v>0</v>
      </c>
      <c r="D90" s="16">
        <f>'[2]29'!D92</f>
        <v>185</v>
      </c>
      <c r="E90" s="16">
        <f>'[2]29'!E92</f>
        <v>0</v>
      </c>
      <c r="F90" s="15">
        <f t="shared" si="17"/>
        <v>350</v>
      </c>
      <c r="G90" s="15">
        <f>'[2]29'!H92</f>
        <v>140</v>
      </c>
      <c r="H90" s="16">
        <f>'[2]29'!I92</f>
        <v>0</v>
      </c>
      <c r="I90" s="16">
        <f>'[2]29'!J92</f>
        <v>0</v>
      </c>
      <c r="J90" s="16">
        <f>'[2]29'!K92</f>
        <v>0</v>
      </c>
      <c r="K90" s="15">
        <f t="shared" si="15"/>
        <v>140</v>
      </c>
      <c r="L90" s="18">
        <f>frq!C90</f>
        <v>1</v>
      </c>
      <c r="M90" s="16">
        <f t="shared" si="11"/>
        <v>140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140</v>
      </c>
    </row>
    <row r="91" spans="1:17">
      <c r="A91" s="8" t="s">
        <v>133</v>
      </c>
      <c r="B91" s="15">
        <f>'[2]29'!B93</f>
        <v>165</v>
      </c>
      <c r="C91" s="16">
        <f>'[2]29'!C93</f>
        <v>0</v>
      </c>
      <c r="D91" s="16">
        <f>'[2]29'!D93</f>
        <v>185</v>
      </c>
      <c r="E91" s="16">
        <f>'[2]29'!E93</f>
        <v>0</v>
      </c>
      <c r="F91" s="15">
        <f t="shared" si="17"/>
        <v>350</v>
      </c>
      <c r="G91" s="15">
        <f>'[2]29'!H93</f>
        <v>140</v>
      </c>
      <c r="H91" s="16">
        <f>'[2]29'!I93</f>
        <v>0</v>
      </c>
      <c r="I91" s="16">
        <f>'[2]29'!J93</f>
        <v>0</v>
      </c>
      <c r="J91" s="16">
        <f>'[2]29'!K93</f>
        <v>0</v>
      </c>
      <c r="K91" s="15">
        <f t="shared" si="15"/>
        <v>140</v>
      </c>
      <c r="L91" s="18">
        <f>frq!C91</f>
        <v>1</v>
      </c>
      <c r="M91" s="16">
        <f t="shared" si="11"/>
        <v>140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140</v>
      </c>
    </row>
    <row r="92" spans="1:17">
      <c r="A92" s="8" t="s">
        <v>134</v>
      </c>
      <c r="B92" s="15">
        <f>'[2]29'!B94</f>
        <v>165</v>
      </c>
      <c r="C92" s="16">
        <f>'[2]29'!C94</f>
        <v>0</v>
      </c>
      <c r="D92" s="16">
        <f>'[2]29'!D94</f>
        <v>185</v>
      </c>
      <c r="E92" s="16">
        <f>'[2]29'!E94</f>
        <v>0</v>
      </c>
      <c r="F92" s="15">
        <f t="shared" si="17"/>
        <v>350</v>
      </c>
      <c r="G92" s="15">
        <f>'[2]29'!H94</f>
        <v>140</v>
      </c>
      <c r="H92" s="16">
        <f>'[2]29'!I94</f>
        <v>0</v>
      </c>
      <c r="I92" s="16">
        <f>'[2]29'!J94</f>
        <v>0</v>
      </c>
      <c r="J92" s="16">
        <f>'[2]29'!K94</f>
        <v>0</v>
      </c>
      <c r="K92" s="15">
        <f t="shared" si="15"/>
        <v>140</v>
      </c>
      <c r="L92" s="18">
        <f>frq!C92</f>
        <v>1</v>
      </c>
      <c r="M92" s="16">
        <f t="shared" si="11"/>
        <v>140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140</v>
      </c>
    </row>
    <row r="93" spans="1:17">
      <c r="A93" s="8" t="s">
        <v>135</v>
      </c>
      <c r="B93" s="15">
        <f>'[2]29'!B95</f>
        <v>165</v>
      </c>
      <c r="C93" s="16">
        <f>'[2]29'!C95</f>
        <v>0</v>
      </c>
      <c r="D93" s="16">
        <f>'[2]29'!D95</f>
        <v>185</v>
      </c>
      <c r="E93" s="16">
        <f>'[2]29'!E95</f>
        <v>0</v>
      </c>
      <c r="F93" s="15">
        <f t="shared" si="17"/>
        <v>350</v>
      </c>
      <c r="G93" s="15">
        <f>'[2]29'!H95</f>
        <v>140</v>
      </c>
      <c r="H93" s="16">
        <f>'[2]29'!I95</f>
        <v>0</v>
      </c>
      <c r="I93" s="16">
        <f>'[2]29'!J95</f>
        <v>0</v>
      </c>
      <c r="J93" s="16">
        <f>'[2]29'!K95</f>
        <v>0</v>
      </c>
      <c r="K93" s="15">
        <f t="shared" si="15"/>
        <v>140</v>
      </c>
      <c r="L93" s="18">
        <f>frq!C93</f>
        <v>1</v>
      </c>
      <c r="M93" s="16">
        <f t="shared" si="11"/>
        <v>140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140</v>
      </c>
    </row>
    <row r="94" spans="1:17">
      <c r="A94" s="8" t="s">
        <v>136</v>
      </c>
      <c r="B94" s="15">
        <f>'[2]29'!B96</f>
        <v>165</v>
      </c>
      <c r="C94" s="16">
        <f>'[2]29'!C96</f>
        <v>0</v>
      </c>
      <c r="D94" s="16">
        <f>'[2]29'!D96</f>
        <v>185</v>
      </c>
      <c r="E94" s="16">
        <f>'[2]29'!E96</f>
        <v>0</v>
      </c>
      <c r="F94" s="15">
        <f t="shared" si="17"/>
        <v>350</v>
      </c>
      <c r="G94" s="15">
        <f>'[2]29'!H96</f>
        <v>140</v>
      </c>
      <c r="H94" s="16">
        <f>'[2]29'!I96</f>
        <v>0</v>
      </c>
      <c r="I94" s="16">
        <f>'[2]29'!J96</f>
        <v>0</v>
      </c>
      <c r="J94" s="16">
        <f>'[2]29'!K96</f>
        <v>0</v>
      </c>
      <c r="K94" s="15">
        <f t="shared" si="15"/>
        <v>140</v>
      </c>
      <c r="L94" s="18">
        <f>frq!C94</f>
        <v>1</v>
      </c>
      <c r="M94" s="16">
        <f t="shared" si="11"/>
        <v>140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140</v>
      </c>
    </row>
    <row r="95" spans="1:17">
      <c r="A95" s="8" t="s">
        <v>137</v>
      </c>
      <c r="B95" s="15">
        <f>'[2]29'!B97</f>
        <v>165</v>
      </c>
      <c r="C95" s="16">
        <f>'[2]29'!C97</f>
        <v>0</v>
      </c>
      <c r="D95" s="16">
        <f>'[2]29'!D97</f>
        <v>185</v>
      </c>
      <c r="E95" s="16">
        <f>'[2]29'!E97</f>
        <v>0</v>
      </c>
      <c r="F95" s="15">
        <f t="shared" si="17"/>
        <v>350</v>
      </c>
      <c r="G95" s="15">
        <f>'[2]29'!H97</f>
        <v>140</v>
      </c>
      <c r="H95" s="16">
        <f>'[2]29'!I97</f>
        <v>0</v>
      </c>
      <c r="I95" s="16">
        <f>'[2]29'!J97</f>
        <v>0</v>
      </c>
      <c r="J95" s="16">
        <f>'[2]29'!K97</f>
        <v>0</v>
      </c>
      <c r="K95" s="15">
        <f t="shared" si="15"/>
        <v>140</v>
      </c>
      <c r="L95" s="18">
        <f>frq!C95</f>
        <v>1</v>
      </c>
      <c r="M95" s="16">
        <f t="shared" si="11"/>
        <v>140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140</v>
      </c>
    </row>
    <row r="96" spans="1:17">
      <c r="A96" s="8" t="s">
        <v>138</v>
      </c>
      <c r="B96" s="15">
        <f>'[2]29'!B98</f>
        <v>165</v>
      </c>
      <c r="C96" s="16">
        <f>'[2]29'!C98</f>
        <v>0</v>
      </c>
      <c r="D96" s="16">
        <f>'[2]29'!D98</f>
        <v>185</v>
      </c>
      <c r="E96" s="16">
        <f>'[2]29'!E98</f>
        <v>0</v>
      </c>
      <c r="F96" s="15">
        <f t="shared" si="17"/>
        <v>350</v>
      </c>
      <c r="G96" s="15">
        <f>'[2]29'!H98</f>
        <v>140</v>
      </c>
      <c r="H96" s="16">
        <f>'[2]29'!I98</f>
        <v>0</v>
      </c>
      <c r="I96" s="16">
        <f>'[2]29'!J98</f>
        <v>0</v>
      </c>
      <c r="J96" s="16">
        <f>'[2]29'!K98</f>
        <v>0</v>
      </c>
      <c r="K96" s="15">
        <f t="shared" si="15"/>
        <v>140</v>
      </c>
      <c r="L96" s="18">
        <f>frq!C96</f>
        <v>1</v>
      </c>
      <c r="M96" s="16">
        <f t="shared" si="11"/>
        <v>140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140</v>
      </c>
    </row>
    <row r="97" spans="1:17">
      <c r="A97" s="8" t="s">
        <v>139</v>
      </c>
      <c r="B97" s="15">
        <f>'[2]29'!B99</f>
        <v>165</v>
      </c>
      <c r="C97" s="16">
        <f>'[2]29'!C99</f>
        <v>0</v>
      </c>
      <c r="D97" s="16">
        <f>'[2]29'!D99</f>
        <v>185</v>
      </c>
      <c r="E97" s="16">
        <f>'[2]29'!E99</f>
        <v>0</v>
      </c>
      <c r="F97" s="15">
        <f t="shared" si="17"/>
        <v>350</v>
      </c>
      <c r="G97" s="15">
        <f>'[2]29'!H99</f>
        <v>140</v>
      </c>
      <c r="H97" s="16">
        <f>'[2]29'!I99</f>
        <v>0</v>
      </c>
      <c r="I97" s="16">
        <f>'[2]29'!J99</f>
        <v>0</v>
      </c>
      <c r="J97" s="16">
        <f>'[2]29'!K99</f>
        <v>0</v>
      </c>
      <c r="K97" s="15">
        <f t="shared" si="15"/>
        <v>140</v>
      </c>
      <c r="L97" s="18">
        <f>frq!C97</f>
        <v>1</v>
      </c>
      <c r="M97" s="16">
        <f t="shared" si="11"/>
        <v>140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140</v>
      </c>
    </row>
    <row r="98" spans="1:17">
      <c r="A98" s="8" t="s">
        <v>140</v>
      </c>
      <c r="B98" s="15">
        <f>'[2]29'!B100</f>
        <v>165</v>
      </c>
      <c r="C98" s="16">
        <f>'[2]29'!C100</f>
        <v>0</v>
      </c>
      <c r="D98" s="16">
        <f>'[2]29'!D100</f>
        <v>185</v>
      </c>
      <c r="E98" s="16">
        <f>'[2]29'!E100</f>
        <v>0</v>
      </c>
      <c r="F98" s="15">
        <f t="shared" si="17"/>
        <v>350</v>
      </c>
      <c r="G98" s="15">
        <f>'[2]29'!H100</f>
        <v>140</v>
      </c>
      <c r="H98" s="16">
        <f>'[2]29'!I100</f>
        <v>0</v>
      </c>
      <c r="I98" s="16">
        <f>'[2]29'!J100</f>
        <v>0</v>
      </c>
      <c r="J98" s="16">
        <f>'[2]29'!K100</f>
        <v>0</v>
      </c>
      <c r="K98" s="15">
        <f t="shared" si="15"/>
        <v>140</v>
      </c>
      <c r="L98" s="18">
        <f>frq!C98</f>
        <v>1</v>
      </c>
      <c r="M98" s="16">
        <f t="shared" si="11"/>
        <v>140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140</v>
      </c>
    </row>
    <row r="99" spans="1:17">
      <c r="A99" s="8" t="s">
        <v>175</v>
      </c>
      <c r="B99" s="15">
        <f t="shared" ref="B99:Q99" si="18">SUM(B3:B98)/4000</f>
        <v>3.96</v>
      </c>
      <c r="C99" s="15">
        <f t="shared" si="18"/>
        <v>0</v>
      </c>
      <c r="D99" s="15">
        <f t="shared" si="18"/>
        <v>4.4400000000000004</v>
      </c>
      <c r="E99" s="15">
        <f t="shared" si="18"/>
        <v>0</v>
      </c>
      <c r="F99" s="15">
        <f t="shared" si="18"/>
        <v>8.4</v>
      </c>
      <c r="G99" s="15">
        <f t="shared" si="18"/>
        <v>3.5449999999999999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3.5449999999999999</v>
      </c>
      <c r="L99" s="15">
        <f t="shared" si="18"/>
        <v>2.4E-2</v>
      </c>
      <c r="M99" s="15">
        <f t="shared" si="18"/>
        <v>3.5449999999999999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3.5449999999999999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W89" sqref="W89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44955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'[3]29'!B5</f>
        <v>42</v>
      </c>
      <c r="C3" s="205">
        <f>'[3]29'!C5</f>
        <v>30</v>
      </c>
      <c r="D3" s="205">
        <f>'[3]29'!D5</f>
        <v>0</v>
      </c>
      <c r="E3" s="205">
        <f>'[3]29'!E5</f>
        <v>0</v>
      </c>
      <c r="F3" s="15">
        <f>SUM(B3:E3)</f>
        <v>72</v>
      </c>
      <c r="G3" s="204">
        <f>'[3]29'!H5</f>
        <v>39</v>
      </c>
      <c r="H3" s="205">
        <f>'[3]29'!I5</f>
        <v>0</v>
      </c>
      <c r="I3" s="205">
        <f>'[3]29'!J5</f>
        <v>0</v>
      </c>
      <c r="J3" s="205">
        <f>'[3]29'!K5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'[3]29'!B6</f>
        <v>42</v>
      </c>
      <c r="C4" s="205">
        <f>'[3]29'!C6</f>
        <v>30</v>
      </c>
      <c r="D4" s="205">
        <f>'[3]29'!D6</f>
        <v>0</v>
      </c>
      <c r="E4" s="205">
        <f>'[3]29'!E6</f>
        <v>0</v>
      </c>
      <c r="F4" s="15">
        <f>SUM(B4:E4)</f>
        <v>72</v>
      </c>
      <c r="G4" s="204">
        <f>'[3]29'!H6</f>
        <v>39</v>
      </c>
      <c r="H4" s="205">
        <f>'[3]29'!I6</f>
        <v>0</v>
      </c>
      <c r="I4" s="205">
        <f>'[3]29'!J6</f>
        <v>0</v>
      </c>
      <c r="J4" s="205">
        <f>'[3]29'!K6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'[3]29'!B7</f>
        <v>42</v>
      </c>
      <c r="C5" s="205">
        <f>'[3]29'!C7</f>
        <v>30</v>
      </c>
      <c r="D5" s="205">
        <f>'[3]29'!D7</f>
        <v>0</v>
      </c>
      <c r="E5" s="205">
        <f>'[3]29'!E7</f>
        <v>0</v>
      </c>
      <c r="F5" s="15">
        <f t="shared" ref="F5:F68" si="6">SUM(B5:E5)</f>
        <v>72</v>
      </c>
      <c r="G5" s="204">
        <f>'[3]29'!H7</f>
        <v>39</v>
      </c>
      <c r="H5" s="205">
        <f>'[3]29'!I7</f>
        <v>0</v>
      </c>
      <c r="I5" s="205">
        <f>'[3]29'!J7</f>
        <v>0</v>
      </c>
      <c r="J5" s="205">
        <f>'[3]29'!K7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'[3]29'!B8</f>
        <v>42</v>
      </c>
      <c r="C6" s="205">
        <f>'[3]29'!C8</f>
        <v>30</v>
      </c>
      <c r="D6" s="205">
        <f>'[3]29'!D8</f>
        <v>0</v>
      </c>
      <c r="E6" s="205">
        <f>'[3]29'!E8</f>
        <v>0</v>
      </c>
      <c r="F6" s="15">
        <f t="shared" si="6"/>
        <v>72</v>
      </c>
      <c r="G6" s="204">
        <f>'[3]29'!H8</f>
        <v>39</v>
      </c>
      <c r="H6" s="205">
        <f>'[3]29'!I8</f>
        <v>0</v>
      </c>
      <c r="I6" s="205">
        <f>'[3]29'!J8</f>
        <v>0</v>
      </c>
      <c r="J6" s="205">
        <f>'[3]29'!K8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'[3]29'!B9</f>
        <v>42</v>
      </c>
      <c r="C7" s="205">
        <f>'[3]29'!C9</f>
        <v>30</v>
      </c>
      <c r="D7" s="205">
        <f>'[3]29'!D9</f>
        <v>0</v>
      </c>
      <c r="E7" s="205">
        <f>'[3]29'!E9</f>
        <v>0</v>
      </c>
      <c r="F7" s="15">
        <f t="shared" si="6"/>
        <v>72</v>
      </c>
      <c r="G7" s="204">
        <f>'[3]29'!H9</f>
        <v>39</v>
      </c>
      <c r="H7" s="205">
        <f>'[3]29'!I9</f>
        <v>0</v>
      </c>
      <c r="I7" s="205">
        <f>'[3]29'!J9</f>
        <v>0</v>
      </c>
      <c r="J7" s="205">
        <f>'[3]29'!K9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'[3]29'!B10</f>
        <v>42</v>
      </c>
      <c r="C8" s="205">
        <f>'[3]29'!C10</f>
        <v>30</v>
      </c>
      <c r="D8" s="205">
        <f>'[3]29'!D10</f>
        <v>0</v>
      </c>
      <c r="E8" s="205">
        <f>'[3]29'!E10</f>
        <v>0</v>
      </c>
      <c r="F8" s="15">
        <f t="shared" si="6"/>
        <v>72</v>
      </c>
      <c r="G8" s="204">
        <f>'[3]29'!H10</f>
        <v>39</v>
      </c>
      <c r="H8" s="205">
        <f>'[3]29'!I10</f>
        <v>0</v>
      </c>
      <c r="I8" s="205">
        <f>'[3]29'!J10</f>
        <v>0</v>
      </c>
      <c r="J8" s="205">
        <f>'[3]29'!K10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'[3]29'!B11</f>
        <v>42</v>
      </c>
      <c r="C9" s="205">
        <f>'[3]29'!C11</f>
        <v>30</v>
      </c>
      <c r="D9" s="205">
        <f>'[3]29'!D11</f>
        <v>0</v>
      </c>
      <c r="E9" s="205">
        <f>'[3]29'!E11</f>
        <v>0</v>
      </c>
      <c r="F9" s="15">
        <f t="shared" si="6"/>
        <v>72</v>
      </c>
      <c r="G9" s="204">
        <f>'[3]29'!H11</f>
        <v>39</v>
      </c>
      <c r="H9" s="205">
        <f>'[3]29'!I11</f>
        <v>0</v>
      </c>
      <c r="I9" s="205">
        <f>'[3]29'!J11</f>
        <v>0</v>
      </c>
      <c r="J9" s="205">
        <f>'[3]29'!K11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'[3]29'!B12</f>
        <v>42</v>
      </c>
      <c r="C10" s="205">
        <f>'[3]29'!C12</f>
        <v>30</v>
      </c>
      <c r="D10" s="205">
        <f>'[3]29'!D12</f>
        <v>0</v>
      </c>
      <c r="E10" s="205">
        <f>'[3]29'!E12</f>
        <v>0</v>
      </c>
      <c r="F10" s="15">
        <f t="shared" si="6"/>
        <v>72</v>
      </c>
      <c r="G10" s="204">
        <f>'[3]29'!H12</f>
        <v>39</v>
      </c>
      <c r="H10" s="205">
        <f>'[3]29'!I12</f>
        <v>0</v>
      </c>
      <c r="I10" s="205">
        <f>'[3]29'!J12</f>
        <v>0</v>
      </c>
      <c r="J10" s="205">
        <f>'[3]29'!K12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'[3]29'!B13</f>
        <v>42</v>
      </c>
      <c r="C11" s="205">
        <f>'[3]29'!C13</f>
        <v>30</v>
      </c>
      <c r="D11" s="205">
        <f>'[3]29'!D13</f>
        <v>0</v>
      </c>
      <c r="E11" s="205">
        <f>'[3]29'!E13</f>
        <v>0</v>
      </c>
      <c r="F11" s="15">
        <f t="shared" si="6"/>
        <v>72</v>
      </c>
      <c r="G11" s="204">
        <f>'[3]29'!H13</f>
        <v>39</v>
      </c>
      <c r="H11" s="205">
        <f>'[3]29'!I13</f>
        <v>0</v>
      </c>
      <c r="I11" s="205">
        <f>'[3]29'!J13</f>
        <v>0</v>
      </c>
      <c r="J11" s="205">
        <f>'[3]29'!K13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'[3]29'!B14</f>
        <v>42</v>
      </c>
      <c r="C12" s="205">
        <f>'[3]29'!C14</f>
        <v>30</v>
      </c>
      <c r="D12" s="205">
        <f>'[3]29'!D14</f>
        <v>0</v>
      </c>
      <c r="E12" s="205">
        <f>'[3]29'!E14</f>
        <v>0</v>
      </c>
      <c r="F12" s="15">
        <f t="shared" si="6"/>
        <v>72</v>
      </c>
      <c r="G12" s="204">
        <f>'[3]29'!H14</f>
        <v>39</v>
      </c>
      <c r="H12" s="205">
        <f>'[3]29'!I14</f>
        <v>0</v>
      </c>
      <c r="I12" s="205">
        <f>'[3]29'!J14</f>
        <v>0</v>
      </c>
      <c r="J12" s="205">
        <f>'[3]29'!K14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'[3]29'!B15</f>
        <v>42</v>
      </c>
      <c r="C13" s="205">
        <f>'[3]29'!C15</f>
        <v>30</v>
      </c>
      <c r="D13" s="205">
        <f>'[3]29'!D15</f>
        <v>0</v>
      </c>
      <c r="E13" s="205">
        <f>'[3]29'!E15</f>
        <v>0</v>
      </c>
      <c r="F13" s="15">
        <f t="shared" si="6"/>
        <v>72</v>
      </c>
      <c r="G13" s="204">
        <f>'[3]29'!H15</f>
        <v>39</v>
      </c>
      <c r="H13" s="205">
        <f>'[3]29'!I15</f>
        <v>0</v>
      </c>
      <c r="I13" s="205">
        <f>'[3]29'!J15</f>
        <v>0</v>
      </c>
      <c r="J13" s="205">
        <f>'[3]29'!K15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'[3]29'!B16</f>
        <v>42</v>
      </c>
      <c r="C14" s="205">
        <f>'[3]29'!C16</f>
        <v>30</v>
      </c>
      <c r="D14" s="205">
        <f>'[3]29'!D16</f>
        <v>0</v>
      </c>
      <c r="E14" s="205">
        <f>'[3]29'!E16</f>
        <v>0</v>
      </c>
      <c r="F14" s="15">
        <f t="shared" si="6"/>
        <v>72</v>
      </c>
      <c r="G14" s="204">
        <f>'[3]29'!H16</f>
        <v>39</v>
      </c>
      <c r="H14" s="205">
        <f>'[3]29'!I16</f>
        <v>0</v>
      </c>
      <c r="I14" s="205">
        <f>'[3]29'!J16</f>
        <v>0</v>
      </c>
      <c r="J14" s="205">
        <f>'[3]29'!K16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'[3]29'!B17</f>
        <v>42</v>
      </c>
      <c r="C15" s="205">
        <f>'[3]29'!C17</f>
        <v>30</v>
      </c>
      <c r="D15" s="205">
        <f>'[3]29'!D17</f>
        <v>0</v>
      </c>
      <c r="E15" s="205">
        <f>'[3]29'!E17</f>
        <v>0</v>
      </c>
      <c r="F15" s="15">
        <f t="shared" si="6"/>
        <v>72</v>
      </c>
      <c r="G15" s="204">
        <f>'[3]29'!H17</f>
        <v>39</v>
      </c>
      <c r="H15" s="205">
        <f>'[3]29'!I17</f>
        <v>0</v>
      </c>
      <c r="I15" s="205">
        <f>'[3]29'!J17</f>
        <v>0</v>
      </c>
      <c r="J15" s="205">
        <f>'[3]29'!K17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'[3]29'!B18</f>
        <v>42</v>
      </c>
      <c r="C16" s="205">
        <f>'[3]29'!C18</f>
        <v>30</v>
      </c>
      <c r="D16" s="205">
        <f>'[3]29'!D18</f>
        <v>0</v>
      </c>
      <c r="E16" s="205">
        <f>'[3]29'!E18</f>
        <v>0</v>
      </c>
      <c r="F16" s="15">
        <f t="shared" si="6"/>
        <v>72</v>
      </c>
      <c r="G16" s="204">
        <f>'[3]29'!H18</f>
        <v>39</v>
      </c>
      <c r="H16" s="205">
        <f>'[3]29'!I18</f>
        <v>0</v>
      </c>
      <c r="I16" s="205">
        <f>'[3]29'!J18</f>
        <v>0</v>
      </c>
      <c r="J16" s="205">
        <f>'[3]29'!K18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'[3]29'!B19</f>
        <v>42</v>
      </c>
      <c r="C17" s="205">
        <f>'[3]29'!C19</f>
        <v>30</v>
      </c>
      <c r="D17" s="205">
        <f>'[3]29'!D19</f>
        <v>0</v>
      </c>
      <c r="E17" s="205">
        <f>'[3]29'!E19</f>
        <v>0</v>
      </c>
      <c r="F17" s="15">
        <f t="shared" si="6"/>
        <v>72</v>
      </c>
      <c r="G17" s="204">
        <f>'[3]29'!H19</f>
        <v>39</v>
      </c>
      <c r="H17" s="205">
        <f>'[3]29'!I19</f>
        <v>0</v>
      </c>
      <c r="I17" s="205">
        <f>'[3]29'!J19</f>
        <v>0</v>
      </c>
      <c r="J17" s="205">
        <f>'[3]29'!K19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'[3]29'!B20</f>
        <v>42</v>
      </c>
      <c r="C18" s="205">
        <f>'[3]29'!C20</f>
        <v>30</v>
      </c>
      <c r="D18" s="205">
        <f>'[3]29'!D20</f>
        <v>0</v>
      </c>
      <c r="E18" s="205">
        <f>'[3]29'!E20</f>
        <v>0</v>
      </c>
      <c r="F18" s="15">
        <f t="shared" si="6"/>
        <v>72</v>
      </c>
      <c r="G18" s="204">
        <f>'[3]29'!H20</f>
        <v>39</v>
      </c>
      <c r="H18" s="205">
        <f>'[3]29'!I20</f>
        <v>0</v>
      </c>
      <c r="I18" s="205">
        <f>'[3]29'!J20</f>
        <v>0</v>
      </c>
      <c r="J18" s="205">
        <f>'[3]29'!K20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'[3]29'!B21</f>
        <v>42</v>
      </c>
      <c r="C19" s="205">
        <f>'[3]29'!C21</f>
        <v>30</v>
      </c>
      <c r="D19" s="205">
        <f>'[3]29'!D21</f>
        <v>0</v>
      </c>
      <c r="E19" s="205">
        <f>'[3]29'!E21</f>
        <v>0</v>
      </c>
      <c r="F19" s="15">
        <f t="shared" si="6"/>
        <v>72</v>
      </c>
      <c r="G19" s="204">
        <f>'[3]29'!H21</f>
        <v>39</v>
      </c>
      <c r="H19" s="205">
        <f>'[3]29'!I21</f>
        <v>0</v>
      </c>
      <c r="I19" s="205">
        <f>'[3]29'!J21</f>
        <v>0</v>
      </c>
      <c r="J19" s="205">
        <f>'[3]29'!K21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'[3]29'!B22</f>
        <v>42</v>
      </c>
      <c r="C20" s="205">
        <f>'[3]29'!C22</f>
        <v>30</v>
      </c>
      <c r="D20" s="205">
        <f>'[3]29'!D22</f>
        <v>0</v>
      </c>
      <c r="E20" s="205">
        <f>'[3]29'!E22</f>
        <v>0</v>
      </c>
      <c r="F20" s="15">
        <f t="shared" si="6"/>
        <v>72</v>
      </c>
      <c r="G20" s="204">
        <f>'[3]29'!H22</f>
        <v>39</v>
      </c>
      <c r="H20" s="205">
        <f>'[3]29'!I22</f>
        <v>0</v>
      </c>
      <c r="I20" s="205">
        <f>'[3]29'!J22</f>
        <v>0</v>
      </c>
      <c r="J20" s="205">
        <f>'[3]29'!K22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'[3]29'!B23</f>
        <v>42</v>
      </c>
      <c r="C21" s="205">
        <f>'[3]29'!C23</f>
        <v>30</v>
      </c>
      <c r="D21" s="205">
        <f>'[3]29'!D23</f>
        <v>0</v>
      </c>
      <c r="E21" s="205">
        <f>'[3]29'!E23</f>
        <v>0</v>
      </c>
      <c r="F21" s="15">
        <f t="shared" si="6"/>
        <v>72</v>
      </c>
      <c r="G21" s="204">
        <f>'[3]29'!H23</f>
        <v>39</v>
      </c>
      <c r="H21" s="205">
        <f>'[3]29'!I23</f>
        <v>0</v>
      </c>
      <c r="I21" s="205">
        <f>'[3]29'!J23</f>
        <v>0</v>
      </c>
      <c r="J21" s="205">
        <f>'[3]29'!K23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'[3]29'!B24</f>
        <v>42</v>
      </c>
      <c r="C22" s="205">
        <f>'[3]29'!C24</f>
        <v>30</v>
      </c>
      <c r="D22" s="205">
        <f>'[3]29'!D24</f>
        <v>0</v>
      </c>
      <c r="E22" s="205">
        <f>'[3]29'!E24</f>
        <v>0</v>
      </c>
      <c r="F22" s="15">
        <f t="shared" si="6"/>
        <v>72</v>
      </c>
      <c r="G22" s="204">
        <f>'[3]29'!H24</f>
        <v>40</v>
      </c>
      <c r="H22" s="205">
        <f>'[3]29'!I24</f>
        <v>0</v>
      </c>
      <c r="I22" s="205">
        <f>'[3]29'!J24</f>
        <v>0</v>
      </c>
      <c r="J22" s="205">
        <f>'[3]29'!K24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204">
        <f>'[3]29'!B25</f>
        <v>42</v>
      </c>
      <c r="C23" s="205">
        <f>'[3]29'!C25</f>
        <v>30</v>
      </c>
      <c r="D23" s="205">
        <f>'[3]29'!D25</f>
        <v>0</v>
      </c>
      <c r="E23" s="205">
        <f>'[3]29'!E25</f>
        <v>0</v>
      </c>
      <c r="F23" s="15">
        <f t="shared" si="6"/>
        <v>72</v>
      </c>
      <c r="G23" s="204">
        <f>'[3]29'!H25</f>
        <v>40</v>
      </c>
      <c r="H23" s="205">
        <f>'[3]29'!I25</f>
        <v>0</v>
      </c>
      <c r="I23" s="205">
        <f>'[3]29'!J25</f>
        <v>0</v>
      </c>
      <c r="J23" s="205">
        <f>'[3]29'!K25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204">
        <f>'[3]29'!B26</f>
        <v>42</v>
      </c>
      <c r="C24" s="205">
        <f>'[3]29'!C26</f>
        <v>30</v>
      </c>
      <c r="D24" s="205">
        <f>'[3]29'!D26</f>
        <v>0</v>
      </c>
      <c r="E24" s="205">
        <f>'[3]29'!E26</f>
        <v>0</v>
      </c>
      <c r="F24" s="15">
        <f t="shared" si="6"/>
        <v>72</v>
      </c>
      <c r="G24" s="204">
        <f>'[3]29'!H26</f>
        <v>40</v>
      </c>
      <c r="H24" s="205">
        <f>'[3]29'!I26</f>
        <v>0</v>
      </c>
      <c r="I24" s="205">
        <f>'[3]29'!J26</f>
        <v>0</v>
      </c>
      <c r="J24" s="205">
        <f>'[3]29'!K26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204">
        <f>'[3]29'!B27</f>
        <v>42</v>
      </c>
      <c r="C25" s="205">
        <f>'[3]29'!C27</f>
        <v>30</v>
      </c>
      <c r="D25" s="205">
        <f>'[3]29'!D27</f>
        <v>0</v>
      </c>
      <c r="E25" s="205">
        <f>'[3]29'!E27</f>
        <v>0</v>
      </c>
      <c r="F25" s="15">
        <f t="shared" si="6"/>
        <v>72</v>
      </c>
      <c r="G25" s="204">
        <f>'[3]29'!H27</f>
        <v>40</v>
      </c>
      <c r="H25" s="205">
        <f>'[3]29'!I27</f>
        <v>0</v>
      </c>
      <c r="I25" s="205">
        <f>'[3]29'!J27</f>
        <v>0</v>
      </c>
      <c r="J25" s="205">
        <f>'[3]29'!K27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204">
        <f>'[3]29'!B28</f>
        <v>42</v>
      </c>
      <c r="C26" s="205">
        <f>'[3]29'!C28</f>
        <v>30</v>
      </c>
      <c r="D26" s="205">
        <f>'[3]29'!D28</f>
        <v>0</v>
      </c>
      <c r="E26" s="205">
        <f>'[3]29'!E28</f>
        <v>0</v>
      </c>
      <c r="F26" s="15">
        <f t="shared" si="6"/>
        <v>72</v>
      </c>
      <c r="G26" s="204">
        <f>'[3]29'!H28</f>
        <v>40</v>
      </c>
      <c r="H26" s="205">
        <f>'[3]29'!I28</f>
        <v>0</v>
      </c>
      <c r="I26" s="205">
        <f>'[3]29'!J28</f>
        <v>0</v>
      </c>
      <c r="J26" s="205">
        <f>'[3]29'!K28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204">
        <f>'[3]29'!B29</f>
        <v>42</v>
      </c>
      <c r="C27" s="205">
        <f>'[3]29'!C29</f>
        <v>30</v>
      </c>
      <c r="D27" s="205">
        <f>'[3]29'!D29</f>
        <v>0</v>
      </c>
      <c r="E27" s="205">
        <f>'[3]29'!E29</f>
        <v>0</v>
      </c>
      <c r="F27" s="15">
        <f t="shared" si="6"/>
        <v>72</v>
      </c>
      <c r="G27" s="204">
        <f>'[3]29'!H29</f>
        <v>39</v>
      </c>
      <c r="H27" s="205">
        <f>'[3]29'!I29</f>
        <v>0</v>
      </c>
      <c r="I27" s="205">
        <f>'[3]29'!J29</f>
        <v>0</v>
      </c>
      <c r="J27" s="205">
        <f>'[3]29'!K29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'[3]29'!B30</f>
        <v>42</v>
      </c>
      <c r="C28" s="205">
        <f>'[3]29'!C30</f>
        <v>30</v>
      </c>
      <c r="D28" s="205">
        <f>'[3]29'!D30</f>
        <v>0</v>
      </c>
      <c r="E28" s="205">
        <f>'[3]29'!E30</f>
        <v>0</v>
      </c>
      <c r="F28" s="15">
        <f t="shared" si="6"/>
        <v>72</v>
      </c>
      <c r="G28" s="204">
        <f>'[3]29'!H30</f>
        <v>39</v>
      </c>
      <c r="H28" s="205">
        <f>'[3]29'!I30</f>
        <v>0</v>
      </c>
      <c r="I28" s="205">
        <f>'[3]29'!J30</f>
        <v>0</v>
      </c>
      <c r="J28" s="205">
        <f>'[3]29'!K30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'[3]29'!B31</f>
        <v>42</v>
      </c>
      <c r="C29" s="205">
        <f>'[3]29'!C31</f>
        <v>30</v>
      </c>
      <c r="D29" s="205">
        <f>'[3]29'!D31</f>
        <v>0</v>
      </c>
      <c r="E29" s="205">
        <f>'[3]29'!E31</f>
        <v>0</v>
      </c>
      <c r="F29" s="15">
        <f t="shared" si="6"/>
        <v>72</v>
      </c>
      <c r="G29" s="204">
        <f>'[3]29'!H31</f>
        <v>39</v>
      </c>
      <c r="H29" s="205">
        <f>'[3]29'!I31</f>
        <v>0</v>
      </c>
      <c r="I29" s="205">
        <f>'[3]29'!J31</f>
        <v>0</v>
      </c>
      <c r="J29" s="205">
        <f>'[3]29'!K31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'[3]29'!B32</f>
        <v>42</v>
      </c>
      <c r="C30" s="205">
        <f>'[3]29'!C32</f>
        <v>30</v>
      </c>
      <c r="D30" s="205">
        <f>'[3]29'!D32</f>
        <v>0</v>
      </c>
      <c r="E30" s="205">
        <f>'[3]29'!E32</f>
        <v>0</v>
      </c>
      <c r="F30" s="15">
        <f t="shared" si="6"/>
        <v>72</v>
      </c>
      <c r="G30" s="204">
        <f>'[3]29'!H32</f>
        <v>39</v>
      </c>
      <c r="H30" s="205">
        <f>'[3]29'!I32</f>
        <v>0</v>
      </c>
      <c r="I30" s="205">
        <f>'[3]29'!J32</f>
        <v>0</v>
      </c>
      <c r="J30" s="205">
        <f>'[3]29'!K32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'[3]29'!B33</f>
        <v>42</v>
      </c>
      <c r="C31" s="205">
        <f>'[3]29'!C33</f>
        <v>30</v>
      </c>
      <c r="D31" s="205">
        <f>'[3]29'!D33</f>
        <v>0</v>
      </c>
      <c r="E31" s="205">
        <f>'[3]29'!E33</f>
        <v>0</v>
      </c>
      <c r="F31" s="15">
        <f t="shared" si="6"/>
        <v>72</v>
      </c>
      <c r="G31" s="204">
        <f>'[3]29'!H33</f>
        <v>39</v>
      </c>
      <c r="H31" s="205">
        <f>'[3]29'!I33</f>
        <v>0</v>
      </c>
      <c r="I31" s="205">
        <f>'[3]29'!J33</f>
        <v>0</v>
      </c>
      <c r="J31" s="205">
        <f>'[3]29'!K33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'[3]29'!B34</f>
        <v>42</v>
      </c>
      <c r="C32" s="205">
        <f>'[3]29'!C34</f>
        <v>30</v>
      </c>
      <c r="D32" s="205">
        <f>'[3]29'!D34</f>
        <v>0</v>
      </c>
      <c r="E32" s="205">
        <f>'[3]29'!E34</f>
        <v>0</v>
      </c>
      <c r="F32" s="15">
        <f t="shared" si="6"/>
        <v>72</v>
      </c>
      <c r="G32" s="204">
        <f>'[3]29'!H34</f>
        <v>39</v>
      </c>
      <c r="H32" s="205">
        <f>'[3]29'!I34</f>
        <v>0</v>
      </c>
      <c r="I32" s="205">
        <f>'[3]29'!J34</f>
        <v>0</v>
      </c>
      <c r="J32" s="205">
        <f>'[3]29'!K34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'[3]29'!B35</f>
        <v>42</v>
      </c>
      <c r="C33" s="205">
        <f>'[3]29'!C35</f>
        <v>30</v>
      </c>
      <c r="D33" s="205">
        <f>'[3]29'!D35</f>
        <v>0</v>
      </c>
      <c r="E33" s="205">
        <f>'[3]29'!E35</f>
        <v>0</v>
      </c>
      <c r="F33" s="15">
        <f t="shared" si="6"/>
        <v>72</v>
      </c>
      <c r="G33" s="204">
        <f>'[3]29'!H35</f>
        <v>39</v>
      </c>
      <c r="H33" s="205">
        <f>'[3]29'!I35</f>
        <v>0</v>
      </c>
      <c r="I33" s="205">
        <f>'[3]29'!J35</f>
        <v>0</v>
      </c>
      <c r="J33" s="205">
        <f>'[3]29'!K35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'[3]29'!B36</f>
        <v>42</v>
      </c>
      <c r="C34" s="205">
        <f>'[3]29'!C36</f>
        <v>30</v>
      </c>
      <c r="D34" s="205">
        <f>'[3]29'!D36</f>
        <v>0</v>
      </c>
      <c r="E34" s="205">
        <f>'[3]29'!E36</f>
        <v>0</v>
      </c>
      <c r="F34" s="15">
        <f t="shared" si="6"/>
        <v>72</v>
      </c>
      <c r="G34" s="204">
        <f>'[3]29'!H36</f>
        <v>39</v>
      </c>
      <c r="H34" s="205">
        <f>'[3]29'!I36</f>
        <v>0</v>
      </c>
      <c r="I34" s="205">
        <f>'[3]29'!J36</f>
        <v>0</v>
      </c>
      <c r="J34" s="205">
        <f>'[3]29'!K36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'[3]29'!B37</f>
        <v>42</v>
      </c>
      <c r="C35" s="205">
        <f>'[3]29'!C37</f>
        <v>30</v>
      </c>
      <c r="D35" s="205">
        <f>'[3]29'!D37</f>
        <v>0</v>
      </c>
      <c r="E35" s="205">
        <f>'[3]29'!E37</f>
        <v>0</v>
      </c>
      <c r="F35" s="15">
        <f t="shared" si="6"/>
        <v>72</v>
      </c>
      <c r="G35" s="204">
        <f>'[3]29'!H37</f>
        <v>39</v>
      </c>
      <c r="H35" s="205">
        <f>'[3]29'!I37</f>
        <v>0</v>
      </c>
      <c r="I35" s="205">
        <f>'[3]29'!J37</f>
        <v>0</v>
      </c>
      <c r="J35" s="205">
        <f>'[3]29'!K37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'[3]29'!B38</f>
        <v>42</v>
      </c>
      <c r="C36" s="205">
        <f>'[3]29'!C38</f>
        <v>30</v>
      </c>
      <c r="D36" s="205">
        <f>'[3]29'!D38</f>
        <v>0</v>
      </c>
      <c r="E36" s="205">
        <f>'[3]29'!E38</f>
        <v>0</v>
      </c>
      <c r="F36" s="15">
        <f t="shared" si="6"/>
        <v>72</v>
      </c>
      <c r="G36" s="204">
        <f>'[3]29'!H38</f>
        <v>39</v>
      </c>
      <c r="H36" s="205">
        <f>'[3]29'!I38</f>
        <v>0</v>
      </c>
      <c r="I36" s="205">
        <f>'[3]29'!J38</f>
        <v>0</v>
      </c>
      <c r="J36" s="205">
        <f>'[3]29'!K38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'[3]29'!B39</f>
        <v>42</v>
      </c>
      <c r="C37" s="205">
        <f>'[3]29'!C39</f>
        <v>30</v>
      </c>
      <c r="D37" s="205">
        <f>'[3]29'!D39</f>
        <v>0</v>
      </c>
      <c r="E37" s="205">
        <f>'[3]29'!E39</f>
        <v>0</v>
      </c>
      <c r="F37" s="15">
        <f t="shared" si="6"/>
        <v>72</v>
      </c>
      <c r="G37" s="204">
        <f>'[3]29'!H39</f>
        <v>39</v>
      </c>
      <c r="H37" s="205">
        <f>'[3]29'!I39</f>
        <v>0</v>
      </c>
      <c r="I37" s="205">
        <f>'[3]29'!J39</f>
        <v>0</v>
      </c>
      <c r="J37" s="205">
        <f>'[3]29'!K39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'[3]29'!B40</f>
        <v>42</v>
      </c>
      <c r="C38" s="205">
        <f>'[3]29'!C40</f>
        <v>30</v>
      </c>
      <c r="D38" s="205">
        <f>'[3]29'!D40</f>
        <v>0</v>
      </c>
      <c r="E38" s="205">
        <f>'[3]29'!E40</f>
        <v>0</v>
      </c>
      <c r="F38" s="15">
        <f t="shared" si="6"/>
        <v>72</v>
      </c>
      <c r="G38" s="204">
        <f>'[3]29'!H40</f>
        <v>39</v>
      </c>
      <c r="H38" s="205">
        <f>'[3]29'!I40</f>
        <v>0</v>
      </c>
      <c r="I38" s="205">
        <f>'[3]29'!J40</f>
        <v>0</v>
      </c>
      <c r="J38" s="205">
        <f>'[3]29'!K40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'[3]29'!B41</f>
        <v>42</v>
      </c>
      <c r="C39" s="205">
        <f>'[3]29'!C41</f>
        <v>30</v>
      </c>
      <c r="D39" s="205">
        <f>'[3]29'!D41</f>
        <v>0</v>
      </c>
      <c r="E39" s="205">
        <f>'[3]29'!E41</f>
        <v>0</v>
      </c>
      <c r="F39" s="15">
        <f t="shared" si="6"/>
        <v>72</v>
      </c>
      <c r="G39" s="204">
        <f>'[3]29'!H41</f>
        <v>39</v>
      </c>
      <c r="H39" s="205">
        <f>'[3]29'!I41</f>
        <v>0</v>
      </c>
      <c r="I39" s="205">
        <f>'[3]29'!J41</f>
        <v>0</v>
      </c>
      <c r="J39" s="205">
        <f>'[3]29'!K41</f>
        <v>0</v>
      </c>
      <c r="K39" s="15">
        <f t="shared" si="3"/>
        <v>39</v>
      </c>
      <c r="L39" s="18">
        <f>frq!C39</f>
        <v>1</v>
      </c>
      <c r="M39" s="167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</row>
    <row r="40" spans="1:18">
      <c r="A40" s="8" t="s">
        <v>82</v>
      </c>
      <c r="B40" s="204">
        <f>'[3]29'!B42</f>
        <v>42</v>
      </c>
      <c r="C40" s="205">
        <f>'[3]29'!C42</f>
        <v>30</v>
      </c>
      <c r="D40" s="205">
        <f>'[3]29'!D42</f>
        <v>0</v>
      </c>
      <c r="E40" s="205">
        <f>'[3]29'!E42</f>
        <v>0</v>
      </c>
      <c r="F40" s="15">
        <f t="shared" si="6"/>
        <v>72</v>
      </c>
      <c r="G40" s="204">
        <f>'[3]29'!H42</f>
        <v>39</v>
      </c>
      <c r="H40" s="205">
        <f>'[3]29'!I42</f>
        <v>0</v>
      </c>
      <c r="I40" s="205">
        <f>'[3]29'!J42</f>
        <v>0</v>
      </c>
      <c r="J40" s="205">
        <f>'[3]29'!K42</f>
        <v>0</v>
      </c>
      <c r="K40" s="15">
        <f t="shared" si="3"/>
        <v>39</v>
      </c>
      <c r="L40" s="18">
        <f>frq!C40</f>
        <v>1</v>
      </c>
      <c r="M40" s="167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</row>
    <row r="41" spans="1:18">
      <c r="A41" s="8" t="s">
        <v>83</v>
      </c>
      <c r="B41" s="204">
        <f>'[3]29'!B43</f>
        <v>84</v>
      </c>
      <c r="C41" s="205">
        <f>'[3]29'!C43</f>
        <v>0</v>
      </c>
      <c r="D41" s="205">
        <f>'[3]29'!D43</f>
        <v>0</v>
      </c>
      <c r="E41" s="205">
        <f>'[3]29'!E43</f>
        <v>0</v>
      </c>
      <c r="F41" s="15">
        <f t="shared" si="6"/>
        <v>84</v>
      </c>
      <c r="G41" s="204">
        <f>'[3]29'!H43</f>
        <v>39</v>
      </c>
      <c r="H41" s="205">
        <f>'[3]29'!I43</f>
        <v>0</v>
      </c>
      <c r="I41" s="205">
        <f>'[3]29'!J43</f>
        <v>0</v>
      </c>
      <c r="J41" s="205">
        <f>'[3]29'!K43</f>
        <v>0</v>
      </c>
      <c r="K41" s="15">
        <f t="shared" si="3"/>
        <v>39</v>
      </c>
      <c r="L41" s="18">
        <f>frq!C41</f>
        <v>1</v>
      </c>
      <c r="M41" s="167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</row>
    <row r="42" spans="1:18">
      <c r="A42" s="8" t="s">
        <v>84</v>
      </c>
      <c r="B42" s="204">
        <f>'[3]29'!B44</f>
        <v>84</v>
      </c>
      <c r="C42" s="205">
        <f>'[3]29'!C44</f>
        <v>0</v>
      </c>
      <c r="D42" s="205">
        <f>'[3]29'!D44</f>
        <v>0</v>
      </c>
      <c r="E42" s="205">
        <f>'[3]29'!E44</f>
        <v>0</v>
      </c>
      <c r="F42" s="15">
        <f t="shared" si="6"/>
        <v>84</v>
      </c>
      <c r="G42" s="204">
        <f>'[3]29'!H44</f>
        <v>39</v>
      </c>
      <c r="H42" s="205">
        <f>'[3]29'!I44</f>
        <v>0</v>
      </c>
      <c r="I42" s="205">
        <f>'[3]29'!J44</f>
        <v>0</v>
      </c>
      <c r="J42" s="205">
        <f>'[3]29'!K44</f>
        <v>0</v>
      </c>
      <c r="K42" s="15">
        <f t="shared" si="3"/>
        <v>39</v>
      </c>
      <c r="L42" s="18">
        <f>frq!C42</f>
        <v>1</v>
      </c>
      <c r="M42" s="167">
        <f t="shared" si="4"/>
        <v>38.6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38.6</v>
      </c>
      <c r="R42" s="18">
        <v>0.4</v>
      </c>
    </row>
    <row r="43" spans="1:18">
      <c r="A43" s="8" t="s">
        <v>85</v>
      </c>
      <c r="B43" s="204">
        <f>'[3]29'!B45</f>
        <v>84</v>
      </c>
      <c r="C43" s="205">
        <f>'[3]29'!C45</f>
        <v>0</v>
      </c>
      <c r="D43" s="205">
        <f>'[3]29'!D45</f>
        <v>0</v>
      </c>
      <c r="E43" s="205">
        <f>'[3]29'!E45</f>
        <v>0</v>
      </c>
      <c r="F43" s="15">
        <f t="shared" si="6"/>
        <v>84</v>
      </c>
      <c r="G43" s="204">
        <f>'[3]29'!H45</f>
        <v>39</v>
      </c>
      <c r="H43" s="205">
        <f>'[3]29'!I45</f>
        <v>0</v>
      </c>
      <c r="I43" s="205">
        <f>'[3]29'!J45</f>
        <v>0</v>
      </c>
      <c r="J43" s="205">
        <f>'[3]29'!K45</f>
        <v>0</v>
      </c>
      <c r="K43" s="15">
        <f t="shared" si="3"/>
        <v>39</v>
      </c>
      <c r="L43" s="18">
        <f>frq!C43</f>
        <v>1</v>
      </c>
      <c r="M43" s="167">
        <f t="shared" si="4"/>
        <v>38.6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38.6</v>
      </c>
      <c r="R43" s="18">
        <v>0.4</v>
      </c>
    </row>
    <row r="44" spans="1:18">
      <c r="A44" s="8" t="s">
        <v>86</v>
      </c>
      <c r="B44" s="204">
        <f>'[3]29'!B46</f>
        <v>84</v>
      </c>
      <c r="C44" s="205">
        <f>'[3]29'!C46</f>
        <v>0</v>
      </c>
      <c r="D44" s="205">
        <f>'[3]29'!D46</f>
        <v>0</v>
      </c>
      <c r="E44" s="205">
        <f>'[3]29'!E46</f>
        <v>0</v>
      </c>
      <c r="F44" s="15">
        <f t="shared" si="6"/>
        <v>84</v>
      </c>
      <c r="G44" s="204">
        <f>'[3]29'!H46</f>
        <v>39</v>
      </c>
      <c r="H44" s="205">
        <f>'[3]29'!I46</f>
        <v>0</v>
      </c>
      <c r="I44" s="205">
        <f>'[3]29'!J46</f>
        <v>0</v>
      </c>
      <c r="J44" s="205">
        <f>'[3]29'!K46</f>
        <v>0</v>
      </c>
      <c r="K44" s="15">
        <f t="shared" si="3"/>
        <v>39</v>
      </c>
      <c r="L44" s="18">
        <f>frq!C44</f>
        <v>1</v>
      </c>
      <c r="M44" s="167">
        <f t="shared" si="4"/>
        <v>38.6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38.6</v>
      </c>
      <c r="R44" s="18">
        <v>0.4</v>
      </c>
    </row>
    <row r="45" spans="1:18">
      <c r="A45" s="8" t="s">
        <v>87</v>
      </c>
      <c r="B45" s="204">
        <f>'[3]29'!B47</f>
        <v>84</v>
      </c>
      <c r="C45" s="205">
        <f>'[3]29'!C47</f>
        <v>0</v>
      </c>
      <c r="D45" s="205">
        <f>'[3]29'!D47</f>
        <v>0</v>
      </c>
      <c r="E45" s="205">
        <f>'[3]29'!E47</f>
        <v>0</v>
      </c>
      <c r="F45" s="15">
        <f t="shared" si="6"/>
        <v>84</v>
      </c>
      <c r="G45" s="204">
        <f>'[3]29'!H47</f>
        <v>39</v>
      </c>
      <c r="H45" s="205">
        <f>'[3]29'!I47</f>
        <v>0</v>
      </c>
      <c r="I45" s="205">
        <f>'[3]29'!J47</f>
        <v>0</v>
      </c>
      <c r="J45" s="205">
        <f>'[3]29'!K47</f>
        <v>0</v>
      </c>
      <c r="K45" s="15">
        <f t="shared" si="3"/>
        <v>39</v>
      </c>
      <c r="L45" s="18">
        <f>frq!C45</f>
        <v>1</v>
      </c>
      <c r="M45" s="167">
        <f t="shared" si="4"/>
        <v>38.6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38.6</v>
      </c>
      <c r="R45" s="18">
        <v>0.4</v>
      </c>
    </row>
    <row r="46" spans="1:18">
      <c r="A46" s="8" t="s">
        <v>88</v>
      </c>
      <c r="B46" s="204">
        <f>'[3]29'!B48</f>
        <v>84</v>
      </c>
      <c r="C46" s="205">
        <f>'[3]29'!C48</f>
        <v>0</v>
      </c>
      <c r="D46" s="205">
        <f>'[3]29'!D48</f>
        <v>0</v>
      </c>
      <c r="E46" s="205">
        <f>'[3]29'!E48</f>
        <v>0</v>
      </c>
      <c r="F46" s="15">
        <f t="shared" si="6"/>
        <v>84</v>
      </c>
      <c r="G46" s="204">
        <f>'[3]29'!H48</f>
        <v>39</v>
      </c>
      <c r="H46" s="205">
        <f>'[3]29'!I48</f>
        <v>0</v>
      </c>
      <c r="I46" s="205">
        <f>'[3]29'!J48</f>
        <v>0</v>
      </c>
      <c r="J46" s="205">
        <f>'[3]29'!K48</f>
        <v>0</v>
      </c>
      <c r="K46" s="15">
        <f t="shared" si="3"/>
        <v>39</v>
      </c>
      <c r="L46" s="18">
        <f>frq!C46</f>
        <v>1</v>
      </c>
      <c r="M46" s="167">
        <f t="shared" si="4"/>
        <v>38.6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38.6</v>
      </c>
      <c r="R46" s="18">
        <v>0.4</v>
      </c>
    </row>
    <row r="47" spans="1:18">
      <c r="A47" s="8" t="s">
        <v>89</v>
      </c>
      <c r="B47" s="204">
        <f>'[3]29'!B49</f>
        <v>84</v>
      </c>
      <c r="C47" s="205">
        <f>'[3]29'!C49</f>
        <v>0</v>
      </c>
      <c r="D47" s="205">
        <f>'[3]29'!D49</f>
        <v>0</v>
      </c>
      <c r="E47" s="205">
        <f>'[3]29'!E49</f>
        <v>0</v>
      </c>
      <c r="F47" s="15">
        <f t="shared" si="6"/>
        <v>84</v>
      </c>
      <c r="G47" s="204">
        <f>'[3]29'!H49</f>
        <v>39</v>
      </c>
      <c r="H47" s="205">
        <f>'[3]29'!I49</f>
        <v>0</v>
      </c>
      <c r="I47" s="205">
        <f>'[3]29'!J49</f>
        <v>0</v>
      </c>
      <c r="J47" s="205">
        <f>'[3]29'!K49</f>
        <v>0</v>
      </c>
      <c r="K47" s="15">
        <f t="shared" si="3"/>
        <v>39</v>
      </c>
      <c r="L47" s="18">
        <f>frq!C47</f>
        <v>1</v>
      </c>
      <c r="M47" s="167">
        <f t="shared" si="4"/>
        <v>38.6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38.6</v>
      </c>
      <c r="R47" s="18">
        <v>0.4</v>
      </c>
    </row>
    <row r="48" spans="1:18">
      <c r="A48" s="8" t="s">
        <v>90</v>
      </c>
      <c r="B48" s="204">
        <f>'[3]29'!B50</f>
        <v>84</v>
      </c>
      <c r="C48" s="205">
        <f>'[3]29'!C50</f>
        <v>0</v>
      </c>
      <c r="D48" s="205">
        <f>'[3]29'!D50</f>
        <v>0</v>
      </c>
      <c r="E48" s="205">
        <f>'[3]29'!E50</f>
        <v>0</v>
      </c>
      <c r="F48" s="15">
        <f t="shared" si="6"/>
        <v>84</v>
      </c>
      <c r="G48" s="204">
        <f>'[3]29'!H50</f>
        <v>38</v>
      </c>
      <c r="H48" s="205">
        <f>'[3]29'!I50</f>
        <v>0</v>
      </c>
      <c r="I48" s="205">
        <f>'[3]29'!J50</f>
        <v>0</v>
      </c>
      <c r="J48" s="205">
        <f>'[3]29'!K50</f>
        <v>0</v>
      </c>
      <c r="K48" s="15">
        <f t="shared" si="3"/>
        <v>38</v>
      </c>
      <c r="L48" s="18">
        <f>frq!C48</f>
        <v>1</v>
      </c>
      <c r="M48" s="167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</row>
    <row r="49" spans="1:18">
      <c r="A49" s="8" t="s">
        <v>91</v>
      </c>
      <c r="B49" s="204">
        <f>'[3]29'!B51</f>
        <v>84</v>
      </c>
      <c r="C49" s="205">
        <f>'[3]29'!C51</f>
        <v>0</v>
      </c>
      <c r="D49" s="205">
        <f>'[3]29'!D51</f>
        <v>0</v>
      </c>
      <c r="E49" s="205">
        <f>'[3]29'!E51</f>
        <v>0</v>
      </c>
      <c r="F49" s="15">
        <f t="shared" si="6"/>
        <v>84</v>
      </c>
      <c r="G49" s="204">
        <f>'[3]29'!H51</f>
        <v>38</v>
      </c>
      <c r="H49" s="205">
        <f>'[3]29'!I51</f>
        <v>0</v>
      </c>
      <c r="I49" s="205">
        <f>'[3]29'!J51</f>
        <v>0</v>
      </c>
      <c r="J49" s="205">
        <f>'[3]29'!K51</f>
        <v>0</v>
      </c>
      <c r="K49" s="15">
        <f t="shared" si="3"/>
        <v>38</v>
      </c>
      <c r="L49" s="18">
        <f>frq!C49</f>
        <v>1</v>
      </c>
      <c r="M49" s="167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</row>
    <row r="50" spans="1:18">
      <c r="A50" s="8" t="s">
        <v>92</v>
      </c>
      <c r="B50" s="204">
        <f>'[3]29'!B52</f>
        <v>84</v>
      </c>
      <c r="C50" s="205">
        <f>'[3]29'!C52</f>
        <v>0</v>
      </c>
      <c r="D50" s="205">
        <f>'[3]29'!D52</f>
        <v>0</v>
      </c>
      <c r="E50" s="205">
        <f>'[3]29'!E52</f>
        <v>0</v>
      </c>
      <c r="F50" s="15">
        <f t="shared" si="6"/>
        <v>84</v>
      </c>
      <c r="G50" s="204">
        <f>'[3]29'!H52</f>
        <v>38</v>
      </c>
      <c r="H50" s="205">
        <f>'[3]29'!I52</f>
        <v>0</v>
      </c>
      <c r="I50" s="205">
        <f>'[3]29'!J52</f>
        <v>0</v>
      </c>
      <c r="J50" s="205">
        <f>'[3]29'!K52</f>
        <v>0</v>
      </c>
      <c r="K50" s="15">
        <f t="shared" si="3"/>
        <v>38</v>
      </c>
      <c r="L50" s="18">
        <f>frq!C50</f>
        <v>1</v>
      </c>
      <c r="M50" s="167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</row>
    <row r="51" spans="1:18">
      <c r="A51" s="8" t="s">
        <v>93</v>
      </c>
      <c r="B51" s="204">
        <f>'[3]29'!B53</f>
        <v>84</v>
      </c>
      <c r="C51" s="205">
        <f>'[3]29'!C53</f>
        <v>0</v>
      </c>
      <c r="D51" s="205">
        <f>'[3]29'!D53</f>
        <v>0</v>
      </c>
      <c r="E51" s="205">
        <f>'[3]29'!E53</f>
        <v>0</v>
      </c>
      <c r="F51" s="15">
        <f t="shared" si="6"/>
        <v>84</v>
      </c>
      <c r="G51" s="204">
        <f>'[3]29'!H53</f>
        <v>38</v>
      </c>
      <c r="H51" s="205">
        <f>'[3]29'!I53</f>
        <v>0</v>
      </c>
      <c r="I51" s="205">
        <f>'[3]29'!J53</f>
        <v>0</v>
      </c>
      <c r="J51" s="205">
        <f>'[3]29'!K53</f>
        <v>0</v>
      </c>
      <c r="K51" s="15">
        <f t="shared" si="3"/>
        <v>38</v>
      </c>
      <c r="L51" s="18">
        <f>frq!C51</f>
        <v>1</v>
      </c>
      <c r="M51" s="167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</row>
    <row r="52" spans="1:18">
      <c r="A52" s="8" t="s">
        <v>94</v>
      </c>
      <c r="B52" s="204">
        <f>'[3]29'!B54</f>
        <v>84</v>
      </c>
      <c r="C52" s="205">
        <f>'[3]29'!C54</f>
        <v>0</v>
      </c>
      <c r="D52" s="205">
        <f>'[3]29'!D54</f>
        <v>0</v>
      </c>
      <c r="E52" s="205">
        <f>'[3]29'!E54</f>
        <v>0</v>
      </c>
      <c r="F52" s="15">
        <f t="shared" si="6"/>
        <v>84</v>
      </c>
      <c r="G52" s="204">
        <f>'[3]29'!H54</f>
        <v>38</v>
      </c>
      <c r="H52" s="205">
        <f>'[3]29'!I54</f>
        <v>0</v>
      </c>
      <c r="I52" s="205">
        <f>'[3]29'!J54</f>
        <v>0</v>
      </c>
      <c r="J52" s="205">
        <f>'[3]29'!K54</f>
        <v>0</v>
      </c>
      <c r="K52" s="15">
        <f t="shared" si="3"/>
        <v>38</v>
      </c>
      <c r="L52" s="18">
        <f>frq!C52</f>
        <v>1</v>
      </c>
      <c r="M52" s="167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</row>
    <row r="53" spans="1:18">
      <c r="A53" s="8" t="s">
        <v>95</v>
      </c>
      <c r="B53" s="204">
        <f>'[3]29'!B55</f>
        <v>84</v>
      </c>
      <c r="C53" s="205">
        <f>'[3]29'!C55</f>
        <v>0</v>
      </c>
      <c r="D53" s="205">
        <f>'[3]29'!D55</f>
        <v>0</v>
      </c>
      <c r="E53" s="205">
        <f>'[3]29'!E55</f>
        <v>0</v>
      </c>
      <c r="F53" s="15">
        <f t="shared" si="6"/>
        <v>84</v>
      </c>
      <c r="G53" s="204">
        <f>'[3]29'!H55</f>
        <v>38</v>
      </c>
      <c r="H53" s="205">
        <f>'[3]29'!I55</f>
        <v>0</v>
      </c>
      <c r="I53" s="205">
        <f>'[3]29'!J55</f>
        <v>0</v>
      </c>
      <c r="J53" s="205">
        <f>'[3]29'!K55</f>
        <v>0</v>
      </c>
      <c r="K53" s="15">
        <f t="shared" si="3"/>
        <v>38</v>
      </c>
      <c r="L53" s="18">
        <f>frq!C53</f>
        <v>1</v>
      </c>
      <c r="M53" s="167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</row>
    <row r="54" spans="1:18">
      <c r="A54" s="8" t="s">
        <v>96</v>
      </c>
      <c r="B54" s="204">
        <f>'[3]29'!B56</f>
        <v>84</v>
      </c>
      <c r="C54" s="205">
        <f>'[3]29'!C56</f>
        <v>0</v>
      </c>
      <c r="D54" s="205">
        <f>'[3]29'!D56</f>
        <v>0</v>
      </c>
      <c r="E54" s="205">
        <f>'[3]29'!E56</f>
        <v>0</v>
      </c>
      <c r="F54" s="15">
        <f t="shared" si="6"/>
        <v>84</v>
      </c>
      <c r="G54" s="204">
        <f>'[3]29'!H56</f>
        <v>38</v>
      </c>
      <c r="H54" s="205">
        <f>'[3]29'!I56</f>
        <v>0</v>
      </c>
      <c r="I54" s="205">
        <f>'[3]29'!J56</f>
        <v>0</v>
      </c>
      <c r="J54" s="205">
        <f>'[3]29'!K56</f>
        <v>0</v>
      </c>
      <c r="K54" s="15">
        <f t="shared" si="3"/>
        <v>38</v>
      </c>
      <c r="L54" s="18">
        <f>frq!C54</f>
        <v>1</v>
      </c>
      <c r="M54" s="167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</row>
    <row r="55" spans="1:18">
      <c r="A55" s="8" t="s">
        <v>97</v>
      </c>
      <c r="B55" s="204">
        <f>'[3]29'!B57</f>
        <v>84</v>
      </c>
      <c r="C55" s="205">
        <f>'[3]29'!C57</f>
        <v>0</v>
      </c>
      <c r="D55" s="205">
        <f>'[3]29'!D57</f>
        <v>0</v>
      </c>
      <c r="E55" s="205">
        <f>'[3]29'!E57</f>
        <v>0</v>
      </c>
      <c r="F55" s="15">
        <f t="shared" si="6"/>
        <v>84</v>
      </c>
      <c r="G55" s="204">
        <f>'[3]29'!H57</f>
        <v>38</v>
      </c>
      <c r="H55" s="205">
        <f>'[3]29'!I57</f>
        <v>0</v>
      </c>
      <c r="I55" s="205">
        <f>'[3]29'!J57</f>
        <v>0</v>
      </c>
      <c r="J55" s="205">
        <f>'[3]29'!K57</f>
        <v>0</v>
      </c>
      <c r="K55" s="15">
        <f t="shared" si="3"/>
        <v>38</v>
      </c>
      <c r="L55" s="18">
        <f>frq!C55</f>
        <v>1</v>
      </c>
      <c r="M55" s="167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</row>
    <row r="56" spans="1:18">
      <c r="A56" s="8" t="s">
        <v>98</v>
      </c>
      <c r="B56" s="204">
        <f>'[3]29'!B58</f>
        <v>84</v>
      </c>
      <c r="C56" s="205">
        <f>'[3]29'!C58</f>
        <v>0</v>
      </c>
      <c r="D56" s="205">
        <f>'[3]29'!D58</f>
        <v>0</v>
      </c>
      <c r="E56" s="205">
        <f>'[3]29'!E58</f>
        <v>0</v>
      </c>
      <c r="F56" s="15">
        <f t="shared" si="6"/>
        <v>84</v>
      </c>
      <c r="G56" s="204">
        <f>'[3]29'!H58</f>
        <v>38</v>
      </c>
      <c r="H56" s="205">
        <f>'[3]29'!I58</f>
        <v>0</v>
      </c>
      <c r="I56" s="205">
        <f>'[3]29'!J58</f>
        <v>0</v>
      </c>
      <c r="J56" s="205">
        <f>'[3]29'!K58</f>
        <v>0</v>
      </c>
      <c r="K56" s="15">
        <f t="shared" si="3"/>
        <v>38</v>
      </c>
      <c r="L56" s="18">
        <f>frq!C56</f>
        <v>1</v>
      </c>
      <c r="M56" s="167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204">
        <f>'[3]29'!B59</f>
        <v>84</v>
      </c>
      <c r="C57" s="205">
        <f>'[3]29'!C59</f>
        <v>0</v>
      </c>
      <c r="D57" s="205">
        <f>'[3]29'!D59</f>
        <v>0</v>
      </c>
      <c r="E57" s="205">
        <f>'[3]29'!E59</f>
        <v>0</v>
      </c>
      <c r="F57" s="15">
        <f t="shared" si="6"/>
        <v>84</v>
      </c>
      <c r="G57" s="204">
        <f>'[3]29'!H59</f>
        <v>38</v>
      </c>
      <c r="H57" s="205">
        <f>'[3]29'!I59</f>
        <v>0</v>
      </c>
      <c r="I57" s="205">
        <f>'[3]29'!J59</f>
        <v>0</v>
      </c>
      <c r="J57" s="205">
        <f>'[3]29'!K59</f>
        <v>0</v>
      </c>
      <c r="K57" s="15">
        <f t="shared" si="3"/>
        <v>38</v>
      </c>
      <c r="L57" s="18">
        <f>frq!C57</f>
        <v>1</v>
      </c>
      <c r="M57" s="167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204">
        <f>'[3]29'!B60</f>
        <v>84</v>
      </c>
      <c r="C58" s="205">
        <f>'[3]29'!C60</f>
        <v>0</v>
      </c>
      <c r="D58" s="205">
        <f>'[3]29'!D60</f>
        <v>0</v>
      </c>
      <c r="E58" s="205">
        <f>'[3]29'!E60</f>
        <v>0</v>
      </c>
      <c r="F58" s="15">
        <f t="shared" si="6"/>
        <v>84</v>
      </c>
      <c r="G58" s="204">
        <f>'[3]29'!H60</f>
        <v>38</v>
      </c>
      <c r="H58" s="205">
        <f>'[3]29'!I60</f>
        <v>0</v>
      </c>
      <c r="I58" s="205">
        <f>'[3]29'!J60</f>
        <v>0</v>
      </c>
      <c r="J58" s="205">
        <f>'[3]29'!K60</f>
        <v>0</v>
      </c>
      <c r="K58" s="15">
        <f t="shared" si="3"/>
        <v>38</v>
      </c>
      <c r="L58" s="18">
        <f>frq!C58</f>
        <v>1</v>
      </c>
      <c r="M58" s="167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</row>
    <row r="59" spans="1:18">
      <c r="A59" s="8" t="s">
        <v>101</v>
      </c>
      <c r="B59" s="204">
        <f>'[3]29'!B61</f>
        <v>84</v>
      </c>
      <c r="C59" s="205">
        <f>'[3]29'!C61</f>
        <v>0</v>
      </c>
      <c r="D59" s="205">
        <f>'[3]29'!D61</f>
        <v>0</v>
      </c>
      <c r="E59" s="205">
        <f>'[3]29'!E61</f>
        <v>0</v>
      </c>
      <c r="F59" s="15">
        <f t="shared" si="6"/>
        <v>84</v>
      </c>
      <c r="G59" s="204">
        <f>'[3]29'!H61</f>
        <v>38</v>
      </c>
      <c r="H59" s="205">
        <f>'[3]29'!I61</f>
        <v>0</v>
      </c>
      <c r="I59" s="205">
        <f>'[3]29'!J61</f>
        <v>0</v>
      </c>
      <c r="J59" s="205">
        <f>'[3]29'!K61</f>
        <v>0</v>
      </c>
      <c r="K59" s="15">
        <f t="shared" si="3"/>
        <v>38</v>
      </c>
      <c r="L59" s="18">
        <f>frq!C59</f>
        <v>1</v>
      </c>
      <c r="M59" s="167">
        <f t="shared" si="4"/>
        <v>37.6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37.6</v>
      </c>
      <c r="R59" s="18">
        <v>0.4</v>
      </c>
    </row>
    <row r="60" spans="1:18">
      <c r="A60" s="8" t="s">
        <v>102</v>
      </c>
      <c r="B60" s="204">
        <f>'[3]29'!B62</f>
        <v>84</v>
      </c>
      <c r="C60" s="205">
        <f>'[3]29'!C62</f>
        <v>0</v>
      </c>
      <c r="D60" s="205">
        <f>'[3]29'!D62</f>
        <v>0</v>
      </c>
      <c r="E60" s="205">
        <f>'[3]29'!E62</f>
        <v>0</v>
      </c>
      <c r="F60" s="15">
        <f t="shared" si="6"/>
        <v>84</v>
      </c>
      <c r="G60" s="204">
        <f>'[3]29'!H62</f>
        <v>38</v>
      </c>
      <c r="H60" s="205">
        <f>'[3]29'!I62</f>
        <v>0</v>
      </c>
      <c r="I60" s="205">
        <f>'[3]29'!J62</f>
        <v>0</v>
      </c>
      <c r="J60" s="205">
        <f>'[3]29'!K62</f>
        <v>0</v>
      </c>
      <c r="K60" s="15">
        <f t="shared" si="3"/>
        <v>38</v>
      </c>
      <c r="L60" s="18">
        <f>frq!C60</f>
        <v>1</v>
      </c>
      <c r="M60" s="167">
        <f t="shared" si="4"/>
        <v>37.6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37.6</v>
      </c>
      <c r="R60" s="18">
        <v>0.4</v>
      </c>
    </row>
    <row r="61" spans="1:18">
      <c r="A61" s="8" t="s">
        <v>103</v>
      </c>
      <c r="B61" s="204">
        <f>'[3]29'!B63</f>
        <v>84</v>
      </c>
      <c r="C61" s="205">
        <f>'[3]29'!C63</f>
        <v>0</v>
      </c>
      <c r="D61" s="205">
        <f>'[3]29'!D63</f>
        <v>0</v>
      </c>
      <c r="E61" s="205">
        <f>'[3]29'!E63</f>
        <v>0</v>
      </c>
      <c r="F61" s="15">
        <f t="shared" si="6"/>
        <v>84</v>
      </c>
      <c r="G61" s="204">
        <f>'[3]29'!H63</f>
        <v>38</v>
      </c>
      <c r="H61" s="205">
        <f>'[3]29'!I63</f>
        <v>0</v>
      </c>
      <c r="I61" s="205">
        <f>'[3]29'!J63</f>
        <v>0</v>
      </c>
      <c r="J61" s="205">
        <f>'[3]29'!K63</f>
        <v>0</v>
      </c>
      <c r="K61" s="15">
        <f t="shared" si="3"/>
        <v>38</v>
      </c>
      <c r="L61" s="18">
        <f>frq!C61</f>
        <v>1</v>
      </c>
      <c r="M61" s="167">
        <f t="shared" si="4"/>
        <v>37.6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37.6</v>
      </c>
      <c r="R61" s="18">
        <v>0.4</v>
      </c>
    </row>
    <row r="62" spans="1:18">
      <c r="A62" s="8" t="s">
        <v>104</v>
      </c>
      <c r="B62" s="204">
        <f>'[3]29'!B64</f>
        <v>84</v>
      </c>
      <c r="C62" s="205">
        <f>'[3]29'!C64</f>
        <v>0</v>
      </c>
      <c r="D62" s="205">
        <f>'[3]29'!D64</f>
        <v>0</v>
      </c>
      <c r="E62" s="205">
        <f>'[3]29'!E64</f>
        <v>0</v>
      </c>
      <c r="F62" s="15">
        <f t="shared" si="6"/>
        <v>84</v>
      </c>
      <c r="G62" s="204">
        <f>'[3]29'!H64</f>
        <v>38</v>
      </c>
      <c r="H62" s="205">
        <f>'[3]29'!I64</f>
        <v>0</v>
      </c>
      <c r="I62" s="205">
        <f>'[3]29'!J64</f>
        <v>0</v>
      </c>
      <c r="J62" s="205">
        <f>'[3]29'!K64</f>
        <v>0</v>
      </c>
      <c r="K62" s="15">
        <f t="shared" si="3"/>
        <v>38</v>
      </c>
      <c r="L62" s="18">
        <f>frq!C62</f>
        <v>1</v>
      </c>
      <c r="M62" s="167">
        <f t="shared" si="4"/>
        <v>37.6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37.6</v>
      </c>
      <c r="R62" s="18">
        <v>0.4</v>
      </c>
    </row>
    <row r="63" spans="1:18">
      <c r="A63" s="8" t="s">
        <v>105</v>
      </c>
      <c r="B63" s="204">
        <f>'[3]29'!B65</f>
        <v>84</v>
      </c>
      <c r="C63" s="205">
        <f>'[3]29'!C65</f>
        <v>0</v>
      </c>
      <c r="D63" s="205">
        <f>'[3]29'!D65</f>
        <v>0</v>
      </c>
      <c r="E63" s="205">
        <f>'[3]29'!E65</f>
        <v>0</v>
      </c>
      <c r="F63" s="15">
        <f t="shared" si="6"/>
        <v>84</v>
      </c>
      <c r="G63" s="204">
        <f>'[3]29'!H65</f>
        <v>38</v>
      </c>
      <c r="H63" s="205">
        <f>'[3]29'!I65</f>
        <v>0</v>
      </c>
      <c r="I63" s="205">
        <f>'[3]29'!J65</f>
        <v>0</v>
      </c>
      <c r="J63" s="205">
        <f>'[3]29'!K65</f>
        <v>0</v>
      </c>
      <c r="K63" s="15">
        <f t="shared" si="3"/>
        <v>38</v>
      </c>
      <c r="L63" s="18">
        <f>frq!C63</f>
        <v>1</v>
      </c>
      <c r="M63" s="167">
        <f t="shared" si="4"/>
        <v>37.6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37.6</v>
      </c>
      <c r="R63" s="18">
        <v>0.4</v>
      </c>
    </row>
    <row r="64" spans="1:18">
      <c r="A64" s="8" t="s">
        <v>106</v>
      </c>
      <c r="B64" s="204">
        <f>'[3]29'!B66</f>
        <v>84</v>
      </c>
      <c r="C64" s="205">
        <f>'[3]29'!C66</f>
        <v>0</v>
      </c>
      <c r="D64" s="205">
        <f>'[3]29'!D66</f>
        <v>0</v>
      </c>
      <c r="E64" s="205">
        <f>'[3]29'!E66</f>
        <v>0</v>
      </c>
      <c r="F64" s="15">
        <f t="shared" si="6"/>
        <v>84</v>
      </c>
      <c r="G64" s="204">
        <f>'[3]29'!H66</f>
        <v>38</v>
      </c>
      <c r="H64" s="205">
        <f>'[3]29'!I66</f>
        <v>0</v>
      </c>
      <c r="I64" s="205">
        <f>'[3]29'!J66</f>
        <v>0</v>
      </c>
      <c r="J64" s="205">
        <f>'[3]29'!K66</f>
        <v>0</v>
      </c>
      <c r="K64" s="15">
        <f t="shared" si="3"/>
        <v>38</v>
      </c>
      <c r="L64" s="18">
        <f>frq!C64</f>
        <v>1</v>
      </c>
      <c r="M64" s="167">
        <f t="shared" si="4"/>
        <v>37.6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37.6</v>
      </c>
      <c r="R64" s="18">
        <v>0.4</v>
      </c>
    </row>
    <row r="65" spans="1:18">
      <c r="A65" s="8" t="s">
        <v>107</v>
      </c>
      <c r="B65" s="204">
        <f>'[3]29'!B67</f>
        <v>84</v>
      </c>
      <c r="C65" s="205">
        <f>'[3]29'!C67</f>
        <v>0</v>
      </c>
      <c r="D65" s="205">
        <f>'[3]29'!D67</f>
        <v>0</v>
      </c>
      <c r="E65" s="205">
        <f>'[3]29'!E67</f>
        <v>0</v>
      </c>
      <c r="F65" s="15">
        <f t="shared" si="6"/>
        <v>84</v>
      </c>
      <c r="G65" s="204">
        <f>'[3]29'!H67</f>
        <v>38</v>
      </c>
      <c r="H65" s="205">
        <f>'[3]29'!I67</f>
        <v>0</v>
      </c>
      <c r="I65" s="205">
        <f>'[3]29'!J67</f>
        <v>0</v>
      </c>
      <c r="J65" s="205">
        <f>'[3]29'!K67</f>
        <v>0</v>
      </c>
      <c r="K65" s="15">
        <f t="shared" si="3"/>
        <v>38</v>
      </c>
      <c r="L65" s="18">
        <f>frq!C65</f>
        <v>1</v>
      </c>
      <c r="M65" s="167">
        <f t="shared" si="4"/>
        <v>37.6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37.6</v>
      </c>
      <c r="R65" s="18">
        <v>0.4</v>
      </c>
    </row>
    <row r="66" spans="1:18">
      <c r="A66" s="8" t="s">
        <v>108</v>
      </c>
      <c r="B66" s="204">
        <f>'[3]29'!B68</f>
        <v>84</v>
      </c>
      <c r="C66" s="205">
        <f>'[3]29'!C68</f>
        <v>0</v>
      </c>
      <c r="D66" s="205">
        <f>'[3]29'!D68</f>
        <v>0</v>
      </c>
      <c r="E66" s="205">
        <f>'[3]29'!E68</f>
        <v>0</v>
      </c>
      <c r="F66" s="15">
        <f t="shared" si="6"/>
        <v>84</v>
      </c>
      <c r="G66" s="204">
        <f>'[3]29'!H68</f>
        <v>38</v>
      </c>
      <c r="H66" s="205">
        <f>'[3]29'!I68</f>
        <v>0</v>
      </c>
      <c r="I66" s="205">
        <f>'[3]29'!J68</f>
        <v>0</v>
      </c>
      <c r="J66" s="205">
        <f>'[3]29'!K68</f>
        <v>0</v>
      </c>
      <c r="K66" s="15">
        <f t="shared" si="3"/>
        <v>38</v>
      </c>
      <c r="L66" s="18">
        <f>frq!C66</f>
        <v>1</v>
      </c>
      <c r="M66" s="167">
        <f t="shared" si="4"/>
        <v>37.6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37.6</v>
      </c>
      <c r="R66" s="18">
        <v>0.4</v>
      </c>
    </row>
    <row r="67" spans="1:18">
      <c r="A67" s="8" t="s">
        <v>109</v>
      </c>
      <c r="B67" s="204">
        <f>'[3]29'!B69</f>
        <v>84</v>
      </c>
      <c r="C67" s="205">
        <f>'[3]29'!C69</f>
        <v>0</v>
      </c>
      <c r="D67" s="205">
        <f>'[3]29'!D69</f>
        <v>0</v>
      </c>
      <c r="E67" s="205">
        <f>'[3]29'!E69</f>
        <v>0</v>
      </c>
      <c r="F67" s="15">
        <f t="shared" si="6"/>
        <v>84</v>
      </c>
      <c r="G67" s="204">
        <f>'[3]29'!H69</f>
        <v>38</v>
      </c>
      <c r="H67" s="205">
        <f>'[3]29'!I69</f>
        <v>0</v>
      </c>
      <c r="I67" s="205">
        <f>'[3]29'!J69</f>
        <v>0</v>
      </c>
      <c r="J67" s="205">
        <f>'[3]29'!K69</f>
        <v>0</v>
      </c>
      <c r="K67" s="15">
        <f t="shared" si="3"/>
        <v>38</v>
      </c>
      <c r="L67" s="18">
        <f>frq!C67</f>
        <v>1</v>
      </c>
      <c r="M67" s="167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</row>
    <row r="68" spans="1:18">
      <c r="A68" s="8" t="s">
        <v>110</v>
      </c>
      <c r="B68" s="204">
        <f>'[3]29'!B70</f>
        <v>84</v>
      </c>
      <c r="C68" s="205">
        <f>'[3]29'!C70</f>
        <v>0</v>
      </c>
      <c r="D68" s="205">
        <f>'[3]29'!D70</f>
        <v>0</v>
      </c>
      <c r="E68" s="205">
        <f>'[3]29'!E70</f>
        <v>0</v>
      </c>
      <c r="F68" s="15">
        <f t="shared" si="6"/>
        <v>84</v>
      </c>
      <c r="G68" s="204">
        <f>'[3]29'!H70</f>
        <v>38</v>
      </c>
      <c r="H68" s="205">
        <f>'[3]29'!I70</f>
        <v>0</v>
      </c>
      <c r="I68" s="205">
        <f>'[3]29'!J70</f>
        <v>0</v>
      </c>
      <c r="J68" s="205">
        <f>'[3]29'!K70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37.6</v>
      </c>
      <c r="R68" s="18">
        <v>0.4</v>
      </c>
    </row>
    <row r="69" spans="1:18">
      <c r="A69" s="8" t="s">
        <v>111</v>
      </c>
      <c r="B69" s="204">
        <f>'[3]29'!B71</f>
        <v>84</v>
      </c>
      <c r="C69" s="205">
        <f>'[3]29'!C71</f>
        <v>0</v>
      </c>
      <c r="D69" s="205">
        <f>'[3]29'!D71</f>
        <v>0</v>
      </c>
      <c r="E69" s="205">
        <f>'[3]29'!E71</f>
        <v>0</v>
      </c>
      <c r="F69" s="15">
        <f t="shared" ref="F69:F98" si="16">SUM(B69:E69)</f>
        <v>84</v>
      </c>
      <c r="G69" s="204">
        <f>'[3]29'!H71</f>
        <v>38</v>
      </c>
      <c r="H69" s="205">
        <f>'[3]29'!I71</f>
        <v>0</v>
      </c>
      <c r="I69" s="205">
        <f>'[3]29'!J71</f>
        <v>0</v>
      </c>
      <c r="J69" s="205">
        <f>'[3]29'!K71</f>
        <v>0</v>
      </c>
      <c r="K69" s="15">
        <f t="shared" si="13"/>
        <v>38</v>
      </c>
      <c r="L69" s="18">
        <f>frq!C69</f>
        <v>1</v>
      </c>
      <c r="M69" s="167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</row>
    <row r="70" spans="1:18">
      <c r="A70" s="8" t="s">
        <v>112</v>
      </c>
      <c r="B70" s="204">
        <f>'[3]29'!B72</f>
        <v>84</v>
      </c>
      <c r="C70" s="205">
        <f>'[3]29'!C72</f>
        <v>0</v>
      </c>
      <c r="D70" s="205">
        <f>'[3]29'!D72</f>
        <v>0</v>
      </c>
      <c r="E70" s="205">
        <f>'[3]29'!E72</f>
        <v>0</v>
      </c>
      <c r="F70" s="15">
        <f t="shared" si="16"/>
        <v>84</v>
      </c>
      <c r="G70" s="204">
        <f>'[3]29'!H72</f>
        <v>38</v>
      </c>
      <c r="H70" s="205">
        <f>'[3]29'!I72</f>
        <v>0</v>
      </c>
      <c r="I70" s="205">
        <f>'[3]29'!J72</f>
        <v>0</v>
      </c>
      <c r="J70" s="205">
        <f>'[3]29'!K72</f>
        <v>0</v>
      </c>
      <c r="K70" s="15">
        <f t="shared" si="13"/>
        <v>38</v>
      </c>
      <c r="L70" s="18">
        <f>frq!C70</f>
        <v>1</v>
      </c>
      <c r="M70" s="167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</row>
    <row r="71" spans="1:18">
      <c r="A71" s="8" t="s">
        <v>113</v>
      </c>
      <c r="B71" s="204">
        <f>'[3]29'!B73</f>
        <v>84</v>
      </c>
      <c r="C71" s="205">
        <f>'[3]29'!C73</f>
        <v>0</v>
      </c>
      <c r="D71" s="205">
        <f>'[3]29'!D73</f>
        <v>0</v>
      </c>
      <c r="E71" s="205">
        <f>'[3]29'!E73</f>
        <v>0</v>
      </c>
      <c r="F71" s="15">
        <f t="shared" si="16"/>
        <v>84</v>
      </c>
      <c r="G71" s="204">
        <f>'[3]29'!H73</f>
        <v>38</v>
      </c>
      <c r="H71" s="205">
        <f>'[3]29'!I73</f>
        <v>0</v>
      </c>
      <c r="I71" s="205">
        <f>'[3]29'!J73</f>
        <v>0</v>
      </c>
      <c r="J71" s="205">
        <f>'[3]29'!K73</f>
        <v>0</v>
      </c>
      <c r="K71" s="15">
        <f t="shared" si="13"/>
        <v>38</v>
      </c>
      <c r="L71" s="18">
        <f>frq!C71</f>
        <v>1</v>
      </c>
      <c r="M71" s="167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</row>
    <row r="72" spans="1:18">
      <c r="A72" s="8" t="s">
        <v>114</v>
      </c>
      <c r="B72" s="204">
        <f>'[3]29'!B74</f>
        <v>84</v>
      </c>
      <c r="C72" s="205">
        <f>'[3]29'!C74</f>
        <v>0</v>
      </c>
      <c r="D72" s="205">
        <f>'[3]29'!D74</f>
        <v>0</v>
      </c>
      <c r="E72" s="205">
        <f>'[3]29'!E74</f>
        <v>0</v>
      </c>
      <c r="F72" s="15">
        <f t="shared" si="16"/>
        <v>84</v>
      </c>
      <c r="G72" s="204">
        <f>'[3]29'!H74</f>
        <v>38</v>
      </c>
      <c r="H72" s="205">
        <f>'[3]29'!I74</f>
        <v>0</v>
      </c>
      <c r="I72" s="205">
        <f>'[3]29'!J74</f>
        <v>0</v>
      </c>
      <c r="J72" s="205">
        <f>'[3]29'!K74</f>
        <v>0</v>
      </c>
      <c r="K72" s="15">
        <f t="shared" si="13"/>
        <v>38</v>
      </c>
      <c r="L72" s="18">
        <f>frq!C72</f>
        <v>1</v>
      </c>
      <c r="M72" s="167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</row>
    <row r="73" spans="1:18">
      <c r="A73" s="8" t="s">
        <v>115</v>
      </c>
      <c r="B73" s="204">
        <f>'[3]29'!B75</f>
        <v>84</v>
      </c>
      <c r="C73" s="205">
        <f>'[3]29'!C75</f>
        <v>0</v>
      </c>
      <c r="D73" s="205">
        <f>'[3]29'!D75</f>
        <v>0</v>
      </c>
      <c r="E73" s="205">
        <f>'[3]29'!E75</f>
        <v>0</v>
      </c>
      <c r="F73" s="15">
        <f t="shared" si="16"/>
        <v>84</v>
      </c>
      <c r="G73" s="204">
        <f>'[3]29'!H75</f>
        <v>38</v>
      </c>
      <c r="H73" s="205">
        <f>'[3]29'!I75</f>
        <v>0</v>
      </c>
      <c r="I73" s="205">
        <f>'[3]29'!J75</f>
        <v>0</v>
      </c>
      <c r="J73" s="205">
        <f>'[3]29'!K75</f>
        <v>0</v>
      </c>
      <c r="K73" s="15">
        <f t="shared" si="13"/>
        <v>38</v>
      </c>
      <c r="L73" s="18">
        <f>frq!C73</f>
        <v>1</v>
      </c>
      <c r="M73" s="167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</row>
    <row r="74" spans="1:18">
      <c r="A74" s="8" t="s">
        <v>116</v>
      </c>
      <c r="B74" s="204">
        <f>'[3]29'!B76</f>
        <v>84</v>
      </c>
      <c r="C74" s="205">
        <f>'[3]29'!C76</f>
        <v>0</v>
      </c>
      <c r="D74" s="205">
        <f>'[3]29'!D76</f>
        <v>0</v>
      </c>
      <c r="E74" s="205">
        <f>'[3]29'!E76</f>
        <v>0</v>
      </c>
      <c r="F74" s="15">
        <f t="shared" si="16"/>
        <v>84</v>
      </c>
      <c r="G74" s="204">
        <f>'[3]29'!H76</f>
        <v>38</v>
      </c>
      <c r="H74" s="205">
        <f>'[3]29'!I76</f>
        <v>0</v>
      </c>
      <c r="I74" s="205">
        <f>'[3]29'!J76</f>
        <v>0</v>
      </c>
      <c r="J74" s="205">
        <f>'[3]29'!K76</f>
        <v>0</v>
      </c>
      <c r="K74" s="15">
        <f t="shared" si="13"/>
        <v>38</v>
      </c>
      <c r="L74" s="18">
        <f>frq!C74</f>
        <v>1</v>
      </c>
      <c r="M74" s="167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</row>
    <row r="75" spans="1:18">
      <c r="A75" s="8" t="s">
        <v>117</v>
      </c>
      <c r="B75" s="204">
        <f>'[3]29'!B77</f>
        <v>84</v>
      </c>
      <c r="C75" s="205">
        <f>'[3]29'!C77</f>
        <v>0</v>
      </c>
      <c r="D75" s="205">
        <f>'[3]29'!D77</f>
        <v>0</v>
      </c>
      <c r="E75" s="205">
        <f>'[3]29'!E77</f>
        <v>0</v>
      </c>
      <c r="F75" s="15">
        <f t="shared" si="16"/>
        <v>84</v>
      </c>
      <c r="G75" s="204">
        <f>'[3]29'!H77</f>
        <v>38</v>
      </c>
      <c r="H75" s="205">
        <f>'[3]29'!I77</f>
        <v>0</v>
      </c>
      <c r="I75" s="205">
        <f>'[3]29'!J77</f>
        <v>0</v>
      </c>
      <c r="J75" s="205">
        <f>'[3]29'!K77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'[3]29'!B78</f>
        <v>84</v>
      </c>
      <c r="C76" s="205">
        <f>'[3]29'!C78</f>
        <v>0</v>
      </c>
      <c r="D76" s="205">
        <f>'[3]29'!D78</f>
        <v>0</v>
      </c>
      <c r="E76" s="205">
        <f>'[3]29'!E78</f>
        <v>0</v>
      </c>
      <c r="F76" s="15">
        <f t="shared" si="16"/>
        <v>84</v>
      </c>
      <c r="G76" s="204">
        <f>'[3]29'!H78</f>
        <v>38</v>
      </c>
      <c r="H76" s="205">
        <f>'[3]29'!I78</f>
        <v>0</v>
      </c>
      <c r="I76" s="205">
        <f>'[3]29'!J78</f>
        <v>0</v>
      </c>
      <c r="J76" s="205">
        <f>'[3]29'!K78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'[3]29'!B79</f>
        <v>84</v>
      </c>
      <c r="C77" s="205">
        <f>'[3]29'!C79</f>
        <v>0</v>
      </c>
      <c r="D77" s="205">
        <f>'[3]29'!D79</f>
        <v>0</v>
      </c>
      <c r="E77" s="205">
        <f>'[3]29'!E79</f>
        <v>0</v>
      </c>
      <c r="F77" s="15">
        <f t="shared" si="16"/>
        <v>84</v>
      </c>
      <c r="G77" s="204">
        <f>'[3]29'!H79</f>
        <v>38</v>
      </c>
      <c r="H77" s="205">
        <f>'[3]29'!I79</f>
        <v>0</v>
      </c>
      <c r="I77" s="205">
        <f>'[3]29'!J79</f>
        <v>0</v>
      </c>
      <c r="J77" s="205">
        <f>'[3]29'!K79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'[3]29'!B80</f>
        <v>84</v>
      </c>
      <c r="C78" s="205">
        <f>'[3]29'!C80</f>
        <v>0</v>
      </c>
      <c r="D78" s="205">
        <f>'[3]29'!D80</f>
        <v>0</v>
      </c>
      <c r="E78" s="205">
        <f>'[3]29'!E80</f>
        <v>0</v>
      </c>
      <c r="F78" s="15">
        <f t="shared" si="16"/>
        <v>84</v>
      </c>
      <c r="G78" s="204">
        <f>'[3]29'!H80</f>
        <v>38</v>
      </c>
      <c r="H78" s="205">
        <f>'[3]29'!I80</f>
        <v>0</v>
      </c>
      <c r="I78" s="205">
        <f>'[3]29'!J80</f>
        <v>0</v>
      </c>
      <c r="J78" s="205">
        <f>'[3]29'!K80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'[3]29'!B81</f>
        <v>84</v>
      </c>
      <c r="C79" s="205">
        <f>'[3]29'!C81</f>
        <v>0</v>
      </c>
      <c r="D79" s="205">
        <f>'[3]29'!D81</f>
        <v>0</v>
      </c>
      <c r="E79" s="205">
        <f>'[3]29'!E81</f>
        <v>0</v>
      </c>
      <c r="F79" s="15">
        <f t="shared" si="16"/>
        <v>84</v>
      </c>
      <c r="G79" s="204">
        <f>'[3]29'!H81</f>
        <v>38</v>
      </c>
      <c r="H79" s="205">
        <f>'[3]29'!I81</f>
        <v>0</v>
      </c>
      <c r="I79" s="205">
        <f>'[3]29'!J81</f>
        <v>0</v>
      </c>
      <c r="J79" s="205">
        <f>'[3]29'!K81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'[3]29'!B82</f>
        <v>84</v>
      </c>
      <c r="C80" s="205">
        <f>'[3]29'!C82</f>
        <v>0</v>
      </c>
      <c r="D80" s="205">
        <f>'[3]29'!D82</f>
        <v>0</v>
      </c>
      <c r="E80" s="205">
        <f>'[3]29'!E82</f>
        <v>0</v>
      </c>
      <c r="F80" s="15">
        <f t="shared" si="16"/>
        <v>84</v>
      </c>
      <c r="G80" s="204">
        <f>'[3]29'!H82</f>
        <v>38</v>
      </c>
      <c r="H80" s="205">
        <f>'[3]29'!I82</f>
        <v>0</v>
      </c>
      <c r="I80" s="205">
        <f>'[3]29'!J82</f>
        <v>0</v>
      </c>
      <c r="J80" s="205">
        <f>'[3]29'!K82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'[3]29'!B83</f>
        <v>84</v>
      </c>
      <c r="C81" s="205">
        <f>'[3]29'!C83</f>
        <v>0</v>
      </c>
      <c r="D81" s="205">
        <f>'[3]29'!D83</f>
        <v>0</v>
      </c>
      <c r="E81" s="205">
        <f>'[3]29'!E83</f>
        <v>0</v>
      </c>
      <c r="F81" s="15">
        <f t="shared" si="16"/>
        <v>84</v>
      </c>
      <c r="G81" s="204">
        <f>'[3]29'!H83</f>
        <v>38</v>
      </c>
      <c r="H81" s="205">
        <f>'[3]29'!I83</f>
        <v>0</v>
      </c>
      <c r="I81" s="205">
        <f>'[3]29'!J83</f>
        <v>0</v>
      </c>
      <c r="J81" s="205">
        <f>'[3]29'!K83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'[3]29'!B84</f>
        <v>84</v>
      </c>
      <c r="C82" s="205">
        <f>'[3]29'!C84</f>
        <v>0</v>
      </c>
      <c r="D82" s="205">
        <f>'[3]29'!D84</f>
        <v>0</v>
      </c>
      <c r="E82" s="205">
        <f>'[3]29'!E84</f>
        <v>0</v>
      </c>
      <c r="F82" s="15">
        <f t="shared" si="16"/>
        <v>84</v>
      </c>
      <c r="G82" s="204">
        <f>'[3]29'!H84</f>
        <v>38</v>
      </c>
      <c r="H82" s="205">
        <f>'[3]29'!I84</f>
        <v>0</v>
      </c>
      <c r="I82" s="205">
        <f>'[3]29'!J84</f>
        <v>0</v>
      </c>
      <c r="J82" s="205">
        <f>'[3]29'!K84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'[3]29'!B85</f>
        <v>84</v>
      </c>
      <c r="C83" s="205">
        <f>'[3]29'!C85</f>
        <v>0</v>
      </c>
      <c r="D83" s="205">
        <f>'[3]29'!D85</f>
        <v>0</v>
      </c>
      <c r="E83" s="205">
        <f>'[3]29'!E85</f>
        <v>0</v>
      </c>
      <c r="F83" s="15">
        <f t="shared" si="16"/>
        <v>84</v>
      </c>
      <c r="G83" s="204">
        <f>'[3]29'!H85</f>
        <v>38</v>
      </c>
      <c r="H83" s="205">
        <f>'[3]29'!I85</f>
        <v>0</v>
      </c>
      <c r="I83" s="205">
        <f>'[3]29'!J85</f>
        <v>0</v>
      </c>
      <c r="J83" s="205">
        <f>'[3]29'!K85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'[3]29'!B86</f>
        <v>84</v>
      </c>
      <c r="C84" s="205">
        <f>'[3]29'!C86</f>
        <v>0</v>
      </c>
      <c r="D84" s="205">
        <f>'[3]29'!D86</f>
        <v>0</v>
      </c>
      <c r="E84" s="205">
        <f>'[3]29'!E86</f>
        <v>0</v>
      </c>
      <c r="F84" s="15">
        <f t="shared" si="16"/>
        <v>84</v>
      </c>
      <c r="G84" s="204">
        <f>'[3]29'!H86</f>
        <v>38</v>
      </c>
      <c r="H84" s="205">
        <f>'[3]29'!I86</f>
        <v>0</v>
      </c>
      <c r="I84" s="205">
        <f>'[3]29'!J86</f>
        <v>0</v>
      </c>
      <c r="J84" s="205">
        <f>'[3]29'!K86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'[3]29'!B87</f>
        <v>84</v>
      </c>
      <c r="C85" s="205">
        <f>'[3]29'!C87</f>
        <v>0</v>
      </c>
      <c r="D85" s="205">
        <f>'[3]29'!D87</f>
        <v>0</v>
      </c>
      <c r="E85" s="205">
        <f>'[3]29'!E87</f>
        <v>0</v>
      </c>
      <c r="F85" s="15">
        <f t="shared" si="16"/>
        <v>84</v>
      </c>
      <c r="G85" s="204">
        <f>'[3]29'!H87</f>
        <v>38</v>
      </c>
      <c r="H85" s="205">
        <f>'[3]29'!I87</f>
        <v>0</v>
      </c>
      <c r="I85" s="205">
        <f>'[3]29'!J87</f>
        <v>0</v>
      </c>
      <c r="J85" s="205">
        <f>'[3]29'!K87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'[3]29'!B88</f>
        <v>84</v>
      </c>
      <c r="C86" s="205">
        <f>'[3]29'!C88</f>
        <v>0</v>
      </c>
      <c r="D86" s="205">
        <f>'[3]29'!D88</f>
        <v>0</v>
      </c>
      <c r="E86" s="205">
        <f>'[3]29'!E88</f>
        <v>0</v>
      </c>
      <c r="F86" s="15">
        <f t="shared" si="16"/>
        <v>84</v>
      </c>
      <c r="G86" s="204">
        <f>'[3]29'!H88</f>
        <v>38</v>
      </c>
      <c r="H86" s="205">
        <f>'[3]29'!I88</f>
        <v>0</v>
      </c>
      <c r="I86" s="205">
        <f>'[3]29'!J88</f>
        <v>0</v>
      </c>
      <c r="J86" s="205">
        <f>'[3]29'!K88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'[3]29'!B89</f>
        <v>84</v>
      </c>
      <c r="C87" s="205">
        <f>'[3]29'!C89</f>
        <v>0</v>
      </c>
      <c r="D87" s="205">
        <f>'[3]29'!D89</f>
        <v>0</v>
      </c>
      <c r="E87" s="205">
        <f>'[3]29'!E89</f>
        <v>0</v>
      </c>
      <c r="F87" s="15">
        <f t="shared" si="16"/>
        <v>84</v>
      </c>
      <c r="G87" s="204">
        <f>'[3]29'!H89</f>
        <v>38</v>
      </c>
      <c r="H87" s="205">
        <f>'[3]29'!I89</f>
        <v>0</v>
      </c>
      <c r="I87" s="205">
        <f>'[3]29'!J89</f>
        <v>0</v>
      </c>
      <c r="J87" s="205">
        <f>'[3]29'!K89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'[3]29'!B90</f>
        <v>84</v>
      </c>
      <c r="C88" s="205">
        <f>'[3]29'!C90</f>
        <v>0</v>
      </c>
      <c r="D88" s="205">
        <f>'[3]29'!D90</f>
        <v>0</v>
      </c>
      <c r="E88" s="205">
        <f>'[3]29'!E90</f>
        <v>0</v>
      </c>
      <c r="F88" s="15">
        <f t="shared" si="16"/>
        <v>84</v>
      </c>
      <c r="G88" s="204">
        <f>'[3]29'!H90</f>
        <v>38</v>
      </c>
      <c r="H88" s="205">
        <f>'[3]29'!I90</f>
        <v>0</v>
      </c>
      <c r="I88" s="205">
        <f>'[3]29'!J90</f>
        <v>0</v>
      </c>
      <c r="J88" s="205">
        <f>'[3]29'!K90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'[3]29'!B91</f>
        <v>84</v>
      </c>
      <c r="C89" s="205">
        <f>'[3]29'!C91</f>
        <v>0</v>
      </c>
      <c r="D89" s="205">
        <f>'[3]29'!D91</f>
        <v>0</v>
      </c>
      <c r="E89" s="205">
        <f>'[3]29'!E91</f>
        <v>0</v>
      </c>
      <c r="F89" s="15">
        <f t="shared" si="16"/>
        <v>84</v>
      </c>
      <c r="G89" s="204">
        <f>'[3]29'!H91</f>
        <v>38</v>
      </c>
      <c r="H89" s="205">
        <f>'[3]29'!I91</f>
        <v>0</v>
      </c>
      <c r="I89" s="205">
        <f>'[3]29'!J91</f>
        <v>0</v>
      </c>
      <c r="J89" s="205">
        <f>'[3]29'!K91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'[3]29'!B92</f>
        <v>84</v>
      </c>
      <c r="C90" s="205">
        <f>'[3]29'!C92</f>
        <v>0</v>
      </c>
      <c r="D90" s="205">
        <f>'[3]29'!D92</f>
        <v>0</v>
      </c>
      <c r="E90" s="205">
        <f>'[3]29'!E92</f>
        <v>0</v>
      </c>
      <c r="F90" s="15">
        <f t="shared" si="16"/>
        <v>84</v>
      </c>
      <c r="G90" s="204">
        <f>'[3]29'!H92</f>
        <v>38</v>
      </c>
      <c r="H90" s="205">
        <f>'[3]29'!I92</f>
        <v>0</v>
      </c>
      <c r="I90" s="205">
        <f>'[3]29'!J92</f>
        <v>0</v>
      </c>
      <c r="J90" s="205">
        <f>'[3]29'!K92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'[3]29'!B93</f>
        <v>84</v>
      </c>
      <c r="C91" s="205">
        <f>'[3]29'!C93</f>
        <v>0</v>
      </c>
      <c r="D91" s="205">
        <f>'[3]29'!D93</f>
        <v>0</v>
      </c>
      <c r="E91" s="205">
        <f>'[3]29'!E93</f>
        <v>0</v>
      </c>
      <c r="F91" s="15">
        <f t="shared" si="16"/>
        <v>84</v>
      </c>
      <c r="G91" s="204">
        <f>'[3]29'!H93</f>
        <v>39</v>
      </c>
      <c r="H91" s="205">
        <f>'[3]29'!I93</f>
        <v>0</v>
      </c>
      <c r="I91" s="205">
        <f>'[3]29'!J93</f>
        <v>0</v>
      </c>
      <c r="J91" s="205">
        <f>'[3]29'!K93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'[3]29'!B94</f>
        <v>84</v>
      </c>
      <c r="C92" s="205">
        <f>'[3]29'!C94</f>
        <v>0</v>
      </c>
      <c r="D92" s="205">
        <f>'[3]29'!D94</f>
        <v>0</v>
      </c>
      <c r="E92" s="205">
        <f>'[3]29'!E94</f>
        <v>0</v>
      </c>
      <c r="F92" s="15">
        <f t="shared" si="16"/>
        <v>84</v>
      </c>
      <c r="G92" s="204">
        <f>'[3]29'!H94</f>
        <v>39</v>
      </c>
      <c r="H92" s="205">
        <f>'[3]29'!I94</f>
        <v>0</v>
      </c>
      <c r="I92" s="205">
        <f>'[3]29'!J94</f>
        <v>0</v>
      </c>
      <c r="J92" s="205">
        <f>'[3]29'!K94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'[3]29'!B95</f>
        <v>84</v>
      </c>
      <c r="C93" s="205">
        <f>'[3]29'!C95</f>
        <v>0</v>
      </c>
      <c r="D93" s="205">
        <f>'[3]29'!D95</f>
        <v>0</v>
      </c>
      <c r="E93" s="205">
        <f>'[3]29'!E95</f>
        <v>0</v>
      </c>
      <c r="F93" s="15">
        <f t="shared" si="16"/>
        <v>84</v>
      </c>
      <c r="G93" s="204">
        <f>'[3]29'!H95</f>
        <v>39</v>
      </c>
      <c r="H93" s="205">
        <f>'[3]29'!I95</f>
        <v>0</v>
      </c>
      <c r="I93" s="205">
        <f>'[3]29'!J95</f>
        <v>0</v>
      </c>
      <c r="J93" s="205">
        <f>'[3]29'!K95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'[3]29'!B96</f>
        <v>84</v>
      </c>
      <c r="C94" s="205">
        <f>'[3]29'!C96</f>
        <v>0</v>
      </c>
      <c r="D94" s="205">
        <f>'[3]29'!D96</f>
        <v>0</v>
      </c>
      <c r="E94" s="205">
        <f>'[3]29'!E96</f>
        <v>0</v>
      </c>
      <c r="F94" s="15">
        <f t="shared" si="16"/>
        <v>84</v>
      </c>
      <c r="G94" s="204">
        <f>'[3]29'!H96</f>
        <v>39</v>
      </c>
      <c r="H94" s="205">
        <f>'[3]29'!I96</f>
        <v>0</v>
      </c>
      <c r="I94" s="205">
        <f>'[3]29'!J96</f>
        <v>0</v>
      </c>
      <c r="J94" s="205">
        <f>'[3]29'!K96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'[3]29'!B97</f>
        <v>84</v>
      </c>
      <c r="C95" s="205">
        <f>'[3]29'!C97</f>
        <v>0</v>
      </c>
      <c r="D95" s="205">
        <f>'[3]29'!D97</f>
        <v>0</v>
      </c>
      <c r="E95" s="205">
        <f>'[3]29'!E97</f>
        <v>0</v>
      </c>
      <c r="F95" s="15">
        <f t="shared" si="16"/>
        <v>84</v>
      </c>
      <c r="G95" s="204">
        <f>'[3]29'!H97</f>
        <v>39</v>
      </c>
      <c r="H95" s="205">
        <f>'[3]29'!I97</f>
        <v>0</v>
      </c>
      <c r="I95" s="205">
        <f>'[3]29'!J97</f>
        <v>0</v>
      </c>
      <c r="J95" s="205">
        <f>'[3]29'!K97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'[3]29'!B98</f>
        <v>84</v>
      </c>
      <c r="C96" s="205">
        <f>'[3]29'!C98</f>
        <v>0</v>
      </c>
      <c r="D96" s="205">
        <f>'[3]29'!D98</f>
        <v>0</v>
      </c>
      <c r="E96" s="205">
        <f>'[3]29'!E98</f>
        <v>0</v>
      </c>
      <c r="F96" s="15">
        <f t="shared" si="16"/>
        <v>84</v>
      </c>
      <c r="G96" s="204">
        <f>'[3]29'!H98</f>
        <v>39</v>
      </c>
      <c r="H96" s="205">
        <f>'[3]29'!I98</f>
        <v>0</v>
      </c>
      <c r="I96" s="205">
        <f>'[3]29'!J98</f>
        <v>0</v>
      </c>
      <c r="J96" s="205">
        <f>'[3]29'!K98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'[3]29'!B99</f>
        <v>84</v>
      </c>
      <c r="C97" s="205">
        <f>'[3]29'!C99</f>
        <v>0</v>
      </c>
      <c r="D97" s="205">
        <f>'[3]29'!D99</f>
        <v>0</v>
      </c>
      <c r="E97" s="205">
        <f>'[3]29'!E99</f>
        <v>0</v>
      </c>
      <c r="F97" s="15">
        <f t="shared" si="16"/>
        <v>84</v>
      </c>
      <c r="G97" s="204">
        <f>'[3]29'!H99</f>
        <v>39</v>
      </c>
      <c r="H97" s="205">
        <f>'[3]29'!I99</f>
        <v>0</v>
      </c>
      <c r="I97" s="205">
        <f>'[3]29'!J99</f>
        <v>0</v>
      </c>
      <c r="J97" s="205">
        <f>'[3]29'!K99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'[3]29'!B100</f>
        <v>84</v>
      </c>
      <c r="C98" s="205">
        <f>'[3]29'!C100</f>
        <v>0</v>
      </c>
      <c r="D98" s="205">
        <f>'[3]29'!D100</f>
        <v>0</v>
      </c>
      <c r="E98" s="205">
        <f>'[3]29'!E100</f>
        <v>0</v>
      </c>
      <c r="F98" s="15">
        <f t="shared" si="16"/>
        <v>84</v>
      </c>
      <c r="G98" s="204">
        <f>'[3]29'!H100</f>
        <v>39</v>
      </c>
      <c r="H98" s="205">
        <f>'[3]29'!I100</f>
        <v>0</v>
      </c>
      <c r="I98" s="205">
        <f>'[3]29'!J100</f>
        <v>0</v>
      </c>
      <c r="J98" s="205">
        <f>'[3]29'!K100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1.617</v>
      </c>
      <c r="C99" s="171">
        <f t="shared" si="17"/>
        <v>0.28499999999999998</v>
      </c>
      <c r="D99" s="171">
        <f t="shared" si="17"/>
        <v>0</v>
      </c>
      <c r="E99" s="171">
        <f t="shared" si="17"/>
        <v>0</v>
      </c>
      <c r="F99" s="171">
        <f t="shared" si="17"/>
        <v>1.9019999999999999</v>
      </c>
      <c r="G99" s="171">
        <f t="shared" si="17"/>
        <v>0.92649999999999999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0.92649999999999999</v>
      </c>
      <c r="L99" s="171">
        <f t="shared" si="17"/>
        <v>2.4E-2</v>
      </c>
      <c r="M99" s="171">
        <f t="shared" si="17"/>
        <v>0.91689999999999849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0.91689999999999849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44955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'[4]29'!B5</f>
        <v>320</v>
      </c>
      <c r="C3" s="16">
        <f>'[4]29'!C5</f>
        <v>0</v>
      </c>
      <c r="D3" s="16">
        <f>'[4]29'!D5</f>
        <v>0</v>
      </c>
      <c r="E3" s="16">
        <f>'[4]29'!E5</f>
        <v>0</v>
      </c>
      <c r="F3" s="16">
        <f>'[4]29'!F5</f>
        <v>1040</v>
      </c>
      <c r="G3" s="16">
        <f>'[4]29'!G5</f>
        <v>0</v>
      </c>
      <c r="H3" s="17">
        <f>SUM(B3:G3)</f>
        <v>1360</v>
      </c>
      <c r="I3" s="15">
        <f>'[4]29'!J5</f>
        <v>270</v>
      </c>
      <c r="J3" s="16">
        <f>'[4]29'!K5</f>
        <v>0</v>
      </c>
      <c r="K3" s="16">
        <f>'[4]29'!L5</f>
        <v>0</v>
      </c>
      <c r="L3" s="16">
        <f>'[4]29'!M5</f>
        <v>0</v>
      </c>
      <c r="M3" s="16">
        <f>'[4]29'!N5</f>
        <v>0</v>
      </c>
      <c r="N3" s="16">
        <f>'[4]29'!O5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25.86</v>
      </c>
      <c r="AU3" s="8">
        <v>25.86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25.86</v>
      </c>
      <c r="BM3" s="8">
        <f>AU3</f>
        <v>25.86</v>
      </c>
      <c r="BN3" s="8">
        <f>BC3</f>
        <v>32</v>
      </c>
      <c r="BO3" s="8">
        <f>BJ3</f>
        <v>32</v>
      </c>
      <c r="BP3" s="182">
        <f>BL3-BN3</f>
        <v>-6.1400000000000006</v>
      </c>
      <c r="BQ3" s="182">
        <f>BM3-BO3</f>
        <v>-6.1400000000000006</v>
      </c>
    </row>
    <row r="4" spans="1:69">
      <c r="A4" s="8" t="s">
        <v>46</v>
      </c>
      <c r="B4" s="15">
        <f>'[4]29'!B6</f>
        <v>320</v>
      </c>
      <c r="C4" s="16">
        <f>'[4]29'!C6</f>
        <v>0</v>
      </c>
      <c r="D4" s="16">
        <f>'[4]29'!D6</f>
        <v>0</v>
      </c>
      <c r="E4" s="16">
        <f>'[4]29'!E6</f>
        <v>0</v>
      </c>
      <c r="F4" s="16">
        <f>'[4]29'!F6</f>
        <v>1040</v>
      </c>
      <c r="G4" s="16">
        <f>'[4]29'!G6</f>
        <v>0</v>
      </c>
      <c r="H4" s="17">
        <f>SUM(B4:G4)</f>
        <v>1360</v>
      </c>
      <c r="I4" s="15">
        <f>'[4]29'!J6</f>
        <v>270</v>
      </c>
      <c r="J4" s="16">
        <f>'[4]29'!K6</f>
        <v>0</v>
      </c>
      <c r="K4" s="16">
        <f>'[4]29'!L6</f>
        <v>0</v>
      </c>
      <c r="L4" s="16">
        <f>'[4]29'!M6</f>
        <v>0</v>
      </c>
      <c r="M4" s="16">
        <f>'[4]29'!N6</f>
        <v>0</v>
      </c>
      <c r="N4" s="16">
        <f>'[4]29'!O6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25.86</v>
      </c>
      <c r="AU4" s="8">
        <v>25.86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25.86</v>
      </c>
      <c r="BM4" s="8">
        <f t="shared" ref="BM4:BM67" si="22">AU4</f>
        <v>25.86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-6.1400000000000006</v>
      </c>
      <c r="BQ4" s="182">
        <f t="shared" ref="BQ4:BQ67" si="26">BM4-BO4</f>
        <v>-6.1400000000000006</v>
      </c>
    </row>
    <row r="5" spans="1:69">
      <c r="A5" s="8" t="s">
        <v>47</v>
      </c>
      <c r="B5" s="15">
        <f>'[4]29'!B7</f>
        <v>320</v>
      </c>
      <c r="C5" s="16">
        <f>'[4]29'!C7</f>
        <v>0</v>
      </c>
      <c r="D5" s="16">
        <f>'[4]29'!D7</f>
        <v>0</v>
      </c>
      <c r="E5" s="16">
        <f>'[4]29'!E7</f>
        <v>0</v>
      </c>
      <c r="F5" s="16">
        <f>'[4]29'!F7</f>
        <v>1040</v>
      </c>
      <c r="G5" s="16">
        <f>'[4]29'!G7</f>
        <v>0</v>
      </c>
      <c r="H5" s="17">
        <f t="shared" ref="H5:H68" si="27">SUM(B5:G5)</f>
        <v>1360</v>
      </c>
      <c r="I5" s="15">
        <f>'[4]29'!J7</f>
        <v>270</v>
      </c>
      <c r="J5" s="16">
        <f>'[4]29'!K7</f>
        <v>0</v>
      </c>
      <c r="K5" s="16">
        <f>'[4]29'!L7</f>
        <v>0</v>
      </c>
      <c r="L5" s="16">
        <f>'[4]29'!M7</f>
        <v>0</v>
      </c>
      <c r="M5" s="16">
        <f>'[4]29'!N7</f>
        <v>0</v>
      </c>
      <c r="N5" s="16">
        <f>'[4]29'!O7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26.42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25.86</v>
      </c>
      <c r="AU5" s="8">
        <v>25.86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26.42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26.42</v>
      </c>
      <c r="BL5" s="8">
        <f t="shared" si="21"/>
        <v>25.86</v>
      </c>
      <c r="BM5" s="8">
        <f t="shared" si="22"/>
        <v>25.86</v>
      </c>
      <c r="BN5" s="8">
        <f t="shared" si="23"/>
        <v>32</v>
      </c>
      <c r="BO5" s="8">
        <f t="shared" si="24"/>
        <v>26.42</v>
      </c>
      <c r="BP5" s="182">
        <f t="shared" si="25"/>
        <v>-6.1400000000000006</v>
      </c>
      <c r="BQ5" s="182">
        <f t="shared" si="26"/>
        <v>-0.56000000000000227</v>
      </c>
    </row>
    <row r="6" spans="1:69">
      <c r="A6" s="8" t="s">
        <v>48</v>
      </c>
      <c r="B6" s="15">
        <f>'[4]29'!B8</f>
        <v>320</v>
      </c>
      <c r="C6" s="16">
        <f>'[4]29'!C8</f>
        <v>0</v>
      </c>
      <c r="D6" s="16">
        <f>'[4]29'!D8</f>
        <v>0</v>
      </c>
      <c r="E6" s="16">
        <f>'[4]29'!E8</f>
        <v>0</v>
      </c>
      <c r="F6" s="16">
        <f>'[4]29'!F8</f>
        <v>1040</v>
      </c>
      <c r="G6" s="16">
        <f>'[4]29'!G8</f>
        <v>0</v>
      </c>
      <c r="H6" s="17">
        <f t="shared" si="27"/>
        <v>1360</v>
      </c>
      <c r="I6" s="15">
        <f>'[4]29'!J8</f>
        <v>270</v>
      </c>
      <c r="J6" s="16">
        <f>'[4]29'!K8</f>
        <v>0</v>
      </c>
      <c r="K6" s="16">
        <f>'[4]29'!L8</f>
        <v>0</v>
      </c>
      <c r="L6" s="16">
        <f>'[4]29'!M8</f>
        <v>0</v>
      </c>
      <c r="M6" s="16">
        <f>'[4]29'!N8</f>
        <v>0</v>
      </c>
      <c r="N6" s="16">
        <f>'[4]29'!O8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26.42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25.86</v>
      </c>
      <c r="AU6" s="8">
        <v>25.86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26.42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26.42</v>
      </c>
      <c r="BL6" s="8">
        <f t="shared" si="21"/>
        <v>25.86</v>
      </c>
      <c r="BM6" s="8">
        <f t="shared" si="22"/>
        <v>25.86</v>
      </c>
      <c r="BN6" s="8">
        <f t="shared" si="23"/>
        <v>32</v>
      </c>
      <c r="BO6" s="8">
        <f t="shared" si="24"/>
        <v>26.42</v>
      </c>
      <c r="BP6" s="182">
        <f t="shared" si="25"/>
        <v>-6.1400000000000006</v>
      </c>
      <c r="BQ6" s="182">
        <f t="shared" si="26"/>
        <v>-0.56000000000000227</v>
      </c>
    </row>
    <row r="7" spans="1:69">
      <c r="A7" s="8" t="s">
        <v>49</v>
      </c>
      <c r="B7" s="15">
        <f>'[4]29'!B9</f>
        <v>320</v>
      </c>
      <c r="C7" s="16">
        <f>'[4]29'!C9</f>
        <v>0</v>
      </c>
      <c r="D7" s="16">
        <f>'[4]29'!D9</f>
        <v>0</v>
      </c>
      <c r="E7" s="16">
        <f>'[4]29'!E9</f>
        <v>0</v>
      </c>
      <c r="F7" s="16">
        <f>'[4]29'!F9</f>
        <v>1040</v>
      </c>
      <c r="G7" s="16">
        <f>'[4]29'!G9</f>
        <v>0</v>
      </c>
      <c r="H7" s="17">
        <f t="shared" si="27"/>
        <v>1360</v>
      </c>
      <c r="I7" s="15">
        <f>'[4]29'!J9</f>
        <v>270</v>
      </c>
      <c r="J7" s="16">
        <f>'[4]29'!K9</f>
        <v>0</v>
      </c>
      <c r="K7" s="16">
        <f>'[4]29'!L9</f>
        <v>0</v>
      </c>
      <c r="L7" s="16">
        <f>'[4]29'!M9</f>
        <v>0</v>
      </c>
      <c r="M7" s="16">
        <f>'[4]29'!N9</f>
        <v>0</v>
      </c>
      <c r="N7" s="16">
        <f>'[4]29'!O9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26.42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26.42</v>
      </c>
      <c r="AL7" s="8">
        <f t="shared" si="3"/>
        <v>211.57999999999998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211.57999999999998</v>
      </c>
      <c r="AT7" s="8">
        <v>25.86</v>
      </c>
      <c r="AU7" s="8">
        <v>25.86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26.42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26.42</v>
      </c>
      <c r="BL7" s="8">
        <f t="shared" si="21"/>
        <v>25.86</v>
      </c>
      <c r="BM7" s="8">
        <f t="shared" si="22"/>
        <v>25.86</v>
      </c>
      <c r="BN7" s="8">
        <f t="shared" si="23"/>
        <v>32</v>
      </c>
      <c r="BO7" s="8">
        <f t="shared" si="24"/>
        <v>26.42</v>
      </c>
      <c r="BP7" s="182">
        <f t="shared" si="25"/>
        <v>-6.1400000000000006</v>
      </c>
      <c r="BQ7" s="182">
        <f t="shared" si="26"/>
        <v>-0.56000000000000227</v>
      </c>
    </row>
    <row r="8" spans="1:69">
      <c r="A8" s="8" t="s">
        <v>50</v>
      </c>
      <c r="B8" s="15">
        <f>'[4]29'!B10</f>
        <v>320</v>
      </c>
      <c r="C8" s="16">
        <f>'[4]29'!C10</f>
        <v>0</v>
      </c>
      <c r="D8" s="16">
        <f>'[4]29'!D10</f>
        <v>0</v>
      </c>
      <c r="E8" s="16">
        <f>'[4]29'!E10</f>
        <v>0</v>
      </c>
      <c r="F8" s="16">
        <f>'[4]29'!F10</f>
        <v>1040</v>
      </c>
      <c r="G8" s="16">
        <f>'[4]29'!G10</f>
        <v>0</v>
      </c>
      <c r="H8" s="17">
        <f t="shared" si="27"/>
        <v>1360</v>
      </c>
      <c r="I8" s="15">
        <f>'[4]29'!J10</f>
        <v>270</v>
      </c>
      <c r="J8" s="16">
        <f>'[4]29'!K10</f>
        <v>0</v>
      </c>
      <c r="K8" s="16">
        <f>'[4]29'!L10</f>
        <v>0</v>
      </c>
      <c r="L8" s="16">
        <f>'[4]29'!M10</f>
        <v>0</v>
      </c>
      <c r="M8" s="16">
        <f>'[4]29'!N10</f>
        <v>0</v>
      </c>
      <c r="N8" s="16">
        <f>'[4]29'!O10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26.42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26.42</v>
      </c>
      <c r="AL8" s="8">
        <f t="shared" si="3"/>
        <v>211.57999999999998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211.57999999999998</v>
      </c>
      <c r="AT8" s="8">
        <v>25.86</v>
      </c>
      <c r="AU8" s="8">
        <v>25.86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26.42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26.42</v>
      </c>
      <c r="BL8" s="8">
        <f t="shared" si="21"/>
        <v>25.86</v>
      </c>
      <c r="BM8" s="8">
        <f t="shared" si="22"/>
        <v>25.86</v>
      </c>
      <c r="BN8" s="8">
        <f t="shared" si="23"/>
        <v>32</v>
      </c>
      <c r="BO8" s="8">
        <f t="shared" si="24"/>
        <v>26.42</v>
      </c>
      <c r="BP8" s="182">
        <f t="shared" si="25"/>
        <v>-6.1400000000000006</v>
      </c>
      <c r="BQ8" s="182">
        <f t="shared" si="26"/>
        <v>-0.56000000000000227</v>
      </c>
    </row>
    <row r="9" spans="1:69">
      <c r="A9" s="8" t="s">
        <v>51</v>
      </c>
      <c r="B9" s="15">
        <f>'[4]29'!B11</f>
        <v>320</v>
      </c>
      <c r="C9" s="16">
        <f>'[4]29'!C11</f>
        <v>0</v>
      </c>
      <c r="D9" s="16">
        <f>'[4]29'!D11</f>
        <v>0</v>
      </c>
      <c r="E9" s="16">
        <f>'[4]29'!E11</f>
        <v>0</v>
      </c>
      <c r="F9" s="16">
        <f>'[4]29'!F11</f>
        <v>1040</v>
      </c>
      <c r="G9" s="16">
        <f>'[4]29'!G11</f>
        <v>0</v>
      </c>
      <c r="H9" s="17">
        <f t="shared" si="27"/>
        <v>1360</v>
      </c>
      <c r="I9" s="15">
        <f>'[4]29'!J11</f>
        <v>270</v>
      </c>
      <c r="J9" s="16">
        <f>'[4]29'!K11</f>
        <v>0</v>
      </c>
      <c r="K9" s="16">
        <f>'[4]29'!L11</f>
        <v>0</v>
      </c>
      <c r="L9" s="16">
        <f>'[4]29'!M11</f>
        <v>0</v>
      </c>
      <c r="M9" s="16">
        <f>'[4]29'!N11</f>
        <v>0</v>
      </c>
      <c r="N9" s="16">
        <f>'[4]29'!O11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26.42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26.42</v>
      </c>
      <c r="AL9" s="8">
        <f t="shared" si="3"/>
        <v>211.57999999999998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211.57999999999998</v>
      </c>
      <c r="AT9" s="8">
        <v>25.86</v>
      </c>
      <c r="AU9" s="8">
        <v>25.86</v>
      </c>
      <c r="AW9" s="207">
        <v>32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32</v>
      </c>
      <c r="BD9" s="207">
        <v>26.42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26.42</v>
      </c>
      <c r="BL9" s="8">
        <f t="shared" si="21"/>
        <v>25.86</v>
      </c>
      <c r="BM9" s="8">
        <f t="shared" si="22"/>
        <v>25.86</v>
      </c>
      <c r="BN9" s="8">
        <f t="shared" si="23"/>
        <v>32</v>
      </c>
      <c r="BO9" s="8">
        <f t="shared" si="24"/>
        <v>26.42</v>
      </c>
      <c r="BP9" s="182">
        <f t="shared" si="25"/>
        <v>-6.1400000000000006</v>
      </c>
      <c r="BQ9" s="182">
        <f t="shared" si="26"/>
        <v>-0.56000000000000227</v>
      </c>
    </row>
    <row r="10" spans="1:69">
      <c r="A10" s="8" t="s">
        <v>52</v>
      </c>
      <c r="B10" s="15">
        <f>'[4]29'!B12</f>
        <v>320</v>
      </c>
      <c r="C10" s="16">
        <f>'[4]29'!C12</f>
        <v>0</v>
      </c>
      <c r="D10" s="16">
        <f>'[4]29'!D12</f>
        <v>0</v>
      </c>
      <c r="E10" s="16">
        <f>'[4]29'!E12</f>
        <v>0</v>
      </c>
      <c r="F10" s="16">
        <f>'[4]29'!F12</f>
        <v>1040</v>
      </c>
      <c r="G10" s="16">
        <f>'[4]29'!G12</f>
        <v>0</v>
      </c>
      <c r="H10" s="17">
        <f t="shared" si="27"/>
        <v>1360</v>
      </c>
      <c r="I10" s="15">
        <f>'[4]29'!J12</f>
        <v>270</v>
      </c>
      <c r="J10" s="16">
        <f>'[4]29'!K12</f>
        <v>0</v>
      </c>
      <c r="K10" s="16">
        <f>'[4]29'!L12</f>
        <v>0</v>
      </c>
      <c r="L10" s="16">
        <f>'[4]29'!M12</f>
        <v>0</v>
      </c>
      <c r="M10" s="16">
        <f>'[4]29'!N12</f>
        <v>0</v>
      </c>
      <c r="N10" s="16">
        <f>'[4]29'!O12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26.42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26.42</v>
      </c>
      <c r="AL10" s="8">
        <f t="shared" si="3"/>
        <v>211.57999999999998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211.57999999999998</v>
      </c>
      <c r="AT10" s="8">
        <v>25.86</v>
      </c>
      <c r="AU10" s="8">
        <v>25.86</v>
      </c>
      <c r="AW10" s="207">
        <v>32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32</v>
      </c>
      <c r="BD10" s="207">
        <v>26.42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26.42</v>
      </c>
      <c r="BL10" s="8">
        <f t="shared" si="21"/>
        <v>25.86</v>
      </c>
      <c r="BM10" s="8">
        <f t="shared" si="22"/>
        <v>25.86</v>
      </c>
      <c r="BN10" s="8">
        <f t="shared" si="23"/>
        <v>32</v>
      </c>
      <c r="BO10" s="8">
        <f t="shared" si="24"/>
        <v>26.42</v>
      </c>
      <c r="BP10" s="182">
        <f t="shared" si="25"/>
        <v>-6.1400000000000006</v>
      </c>
      <c r="BQ10" s="182">
        <f t="shared" si="26"/>
        <v>-0.56000000000000227</v>
      </c>
    </row>
    <row r="11" spans="1:69">
      <c r="A11" s="8" t="s">
        <v>53</v>
      </c>
      <c r="B11" s="15">
        <f>'[4]29'!B13</f>
        <v>320</v>
      </c>
      <c r="C11" s="16">
        <f>'[4]29'!C13</f>
        <v>0</v>
      </c>
      <c r="D11" s="16">
        <f>'[4]29'!D13</f>
        <v>0</v>
      </c>
      <c r="E11" s="16">
        <f>'[4]29'!E13</f>
        <v>0</v>
      </c>
      <c r="F11" s="16">
        <f>'[4]29'!F13</f>
        <v>1040</v>
      </c>
      <c r="G11" s="16">
        <f>'[4]29'!G13</f>
        <v>0</v>
      </c>
      <c r="H11" s="17">
        <f t="shared" si="27"/>
        <v>1360</v>
      </c>
      <c r="I11" s="15">
        <f>'[4]29'!J13</f>
        <v>270</v>
      </c>
      <c r="J11" s="16">
        <f>'[4]29'!K13</f>
        <v>0</v>
      </c>
      <c r="K11" s="16">
        <f>'[4]29'!L13</f>
        <v>0</v>
      </c>
      <c r="L11" s="16">
        <f>'[4]29'!M13</f>
        <v>0</v>
      </c>
      <c r="M11" s="16">
        <f>'[4]29'!N13</f>
        <v>0</v>
      </c>
      <c r="N11" s="16">
        <f>'[4]29'!O13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25.86</v>
      </c>
      <c r="AU11" s="8">
        <v>25.86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25.86</v>
      </c>
      <c r="BM11" s="8">
        <f t="shared" si="22"/>
        <v>25.86</v>
      </c>
      <c r="BN11" s="8">
        <f t="shared" si="23"/>
        <v>26.99</v>
      </c>
      <c r="BO11" s="8">
        <f t="shared" si="24"/>
        <v>26.99</v>
      </c>
      <c r="BP11" s="182">
        <f t="shared" si="25"/>
        <v>-1.129999999999999</v>
      </c>
      <c r="BQ11" s="182">
        <f t="shared" si="26"/>
        <v>-1.129999999999999</v>
      </c>
    </row>
    <row r="12" spans="1:69">
      <c r="A12" s="8" t="s">
        <v>54</v>
      </c>
      <c r="B12" s="15">
        <f>'[4]29'!B14</f>
        <v>320</v>
      </c>
      <c r="C12" s="16">
        <f>'[4]29'!C14</f>
        <v>0</v>
      </c>
      <c r="D12" s="16">
        <f>'[4]29'!D14</f>
        <v>0</v>
      </c>
      <c r="E12" s="16">
        <f>'[4]29'!E14</f>
        <v>0</v>
      </c>
      <c r="F12" s="16">
        <f>'[4]29'!F14</f>
        <v>1040</v>
      </c>
      <c r="G12" s="16">
        <f>'[4]29'!G14</f>
        <v>0</v>
      </c>
      <c r="H12" s="17">
        <f t="shared" si="27"/>
        <v>1360</v>
      </c>
      <c r="I12" s="15">
        <f>'[4]29'!J14</f>
        <v>270</v>
      </c>
      <c r="J12" s="16">
        <f>'[4]29'!K14</f>
        <v>0</v>
      </c>
      <c r="K12" s="16">
        <f>'[4]29'!L14</f>
        <v>0</v>
      </c>
      <c r="L12" s="16">
        <f>'[4]29'!M14</f>
        <v>0</v>
      </c>
      <c r="M12" s="16">
        <f>'[4]29'!N14</f>
        <v>0</v>
      </c>
      <c r="N12" s="16">
        <f>'[4]29'!O14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30.66</v>
      </c>
      <c r="AU12" s="8">
        <v>30.66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30.66</v>
      </c>
      <c r="BM12" s="8">
        <f t="shared" si="22"/>
        <v>30.66</v>
      </c>
      <c r="BN12" s="8">
        <f t="shared" si="23"/>
        <v>26.99</v>
      </c>
      <c r="BO12" s="8">
        <f t="shared" si="24"/>
        <v>26.99</v>
      </c>
      <c r="BP12" s="182">
        <f t="shared" si="25"/>
        <v>3.6700000000000017</v>
      </c>
      <c r="BQ12" s="182">
        <f t="shared" si="26"/>
        <v>3.6700000000000017</v>
      </c>
    </row>
    <row r="13" spans="1:69">
      <c r="A13" s="8" t="s">
        <v>55</v>
      </c>
      <c r="B13" s="15">
        <f>'[4]29'!B15</f>
        <v>320</v>
      </c>
      <c r="C13" s="16">
        <f>'[4]29'!C15</f>
        <v>0</v>
      </c>
      <c r="D13" s="16">
        <f>'[4]29'!D15</f>
        <v>0</v>
      </c>
      <c r="E13" s="16">
        <f>'[4]29'!E15</f>
        <v>0</v>
      </c>
      <c r="F13" s="16">
        <f>'[4]29'!F15</f>
        <v>1040</v>
      </c>
      <c r="G13" s="16">
        <f>'[4]29'!G15</f>
        <v>0</v>
      </c>
      <c r="H13" s="17">
        <f t="shared" si="27"/>
        <v>1360</v>
      </c>
      <c r="I13" s="15">
        <f>'[4]29'!J15</f>
        <v>270</v>
      </c>
      <c r="J13" s="16">
        <f>'[4]29'!K15</f>
        <v>0</v>
      </c>
      <c r="K13" s="16">
        <f>'[4]29'!L15</f>
        <v>0</v>
      </c>
      <c r="L13" s="16">
        <f>'[4]29'!M15</f>
        <v>0</v>
      </c>
      <c r="M13" s="16">
        <f>'[4]29'!N15</f>
        <v>0</v>
      </c>
      <c r="N13" s="16">
        <f>'[4]29'!O15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30.66</v>
      </c>
      <c r="AU13" s="8">
        <v>30.66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30.66</v>
      </c>
      <c r="BM13" s="8">
        <f t="shared" si="22"/>
        <v>30.66</v>
      </c>
      <c r="BN13" s="8">
        <f t="shared" si="23"/>
        <v>26.99</v>
      </c>
      <c r="BO13" s="8">
        <f t="shared" si="24"/>
        <v>26.99</v>
      </c>
      <c r="BP13" s="182">
        <f t="shared" si="25"/>
        <v>3.6700000000000017</v>
      </c>
      <c r="BQ13" s="182">
        <f t="shared" si="26"/>
        <v>3.6700000000000017</v>
      </c>
    </row>
    <row r="14" spans="1:69">
      <c r="A14" s="8" t="s">
        <v>56</v>
      </c>
      <c r="B14" s="15">
        <f>'[4]29'!B16</f>
        <v>320</v>
      </c>
      <c r="C14" s="16">
        <f>'[4]29'!C16</f>
        <v>0</v>
      </c>
      <c r="D14" s="16">
        <f>'[4]29'!D16</f>
        <v>0</v>
      </c>
      <c r="E14" s="16">
        <f>'[4]29'!E16</f>
        <v>0</v>
      </c>
      <c r="F14" s="16">
        <f>'[4]29'!F16</f>
        <v>1040</v>
      </c>
      <c r="G14" s="16">
        <f>'[4]29'!G16</f>
        <v>0</v>
      </c>
      <c r="H14" s="17">
        <f t="shared" si="27"/>
        <v>1360</v>
      </c>
      <c r="I14" s="15">
        <f>'[4]29'!J16</f>
        <v>270</v>
      </c>
      <c r="J14" s="16">
        <f>'[4]29'!K16</f>
        <v>0</v>
      </c>
      <c r="K14" s="16">
        <f>'[4]29'!L16</f>
        <v>0</v>
      </c>
      <c r="L14" s="16">
        <f>'[4]29'!M16</f>
        <v>0</v>
      </c>
      <c r="M14" s="16">
        <f>'[4]29'!N16</f>
        <v>0</v>
      </c>
      <c r="N14" s="16">
        <f>'[4]29'!O16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30.66</v>
      </c>
      <c r="AU14" s="8">
        <v>30.66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30.66</v>
      </c>
      <c r="BM14" s="8">
        <f t="shared" si="22"/>
        <v>30.66</v>
      </c>
      <c r="BN14" s="8">
        <f t="shared" si="23"/>
        <v>26.99</v>
      </c>
      <c r="BO14" s="8">
        <f t="shared" si="24"/>
        <v>26.99</v>
      </c>
      <c r="BP14" s="182">
        <f t="shared" si="25"/>
        <v>3.6700000000000017</v>
      </c>
      <c r="BQ14" s="182">
        <f t="shared" si="26"/>
        <v>3.6700000000000017</v>
      </c>
    </row>
    <row r="15" spans="1:69">
      <c r="A15" s="8" t="s">
        <v>57</v>
      </c>
      <c r="B15" s="15">
        <f>'[4]29'!B17</f>
        <v>320</v>
      </c>
      <c r="C15" s="16">
        <f>'[4]29'!C17</f>
        <v>0</v>
      </c>
      <c r="D15" s="16">
        <f>'[4]29'!D17</f>
        <v>0</v>
      </c>
      <c r="E15" s="16">
        <f>'[4]29'!E17</f>
        <v>0</v>
      </c>
      <c r="F15" s="16">
        <f>'[4]29'!F17</f>
        <v>1040</v>
      </c>
      <c r="G15" s="16">
        <f>'[4]29'!G17</f>
        <v>0</v>
      </c>
      <c r="H15" s="17">
        <f t="shared" si="27"/>
        <v>1360</v>
      </c>
      <c r="I15" s="15">
        <f>'[4]29'!J17</f>
        <v>270</v>
      </c>
      <c r="J15" s="16">
        <f>'[4]29'!K17</f>
        <v>0</v>
      </c>
      <c r="K15" s="16">
        <f>'[4]29'!L17</f>
        <v>0</v>
      </c>
      <c r="L15" s="16">
        <f>'[4]29'!M17</f>
        <v>0</v>
      </c>
      <c r="M15" s="16">
        <f>'[4]29'!N17</f>
        <v>0</v>
      </c>
      <c r="N15" s="16">
        <f>'[4]29'!O17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30.66</v>
      </c>
      <c r="AU15" s="8">
        <v>30.66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30.66</v>
      </c>
      <c r="BM15" s="8">
        <f t="shared" si="22"/>
        <v>30.66</v>
      </c>
      <c r="BN15" s="8">
        <f t="shared" si="23"/>
        <v>26.99</v>
      </c>
      <c r="BO15" s="8">
        <f t="shared" si="24"/>
        <v>26.99</v>
      </c>
      <c r="BP15" s="182">
        <f t="shared" si="25"/>
        <v>3.6700000000000017</v>
      </c>
      <c r="BQ15" s="182">
        <f t="shared" si="26"/>
        <v>3.6700000000000017</v>
      </c>
    </row>
    <row r="16" spans="1:69">
      <c r="A16" s="8" t="s">
        <v>58</v>
      </c>
      <c r="B16" s="15">
        <f>'[4]29'!B18</f>
        <v>320</v>
      </c>
      <c r="C16" s="16">
        <f>'[4]29'!C18</f>
        <v>0</v>
      </c>
      <c r="D16" s="16">
        <f>'[4]29'!D18</f>
        <v>0</v>
      </c>
      <c r="E16" s="16">
        <f>'[4]29'!E18</f>
        <v>0</v>
      </c>
      <c r="F16" s="16">
        <f>'[4]29'!F18</f>
        <v>1040</v>
      </c>
      <c r="G16" s="16">
        <f>'[4]29'!G18</f>
        <v>0</v>
      </c>
      <c r="H16" s="17">
        <f t="shared" si="27"/>
        <v>1360</v>
      </c>
      <c r="I16" s="15">
        <f>'[4]29'!J18</f>
        <v>270</v>
      </c>
      <c r="J16" s="16">
        <f>'[4]29'!K18</f>
        <v>0</v>
      </c>
      <c r="K16" s="16">
        <f>'[4]29'!L18</f>
        <v>0</v>
      </c>
      <c r="L16" s="16">
        <f>'[4]29'!M18</f>
        <v>0</v>
      </c>
      <c r="M16" s="16">
        <f>'[4]29'!N18</f>
        <v>0</v>
      </c>
      <c r="N16" s="16">
        <f>'[4]29'!O18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30.66</v>
      </c>
      <c r="AU16" s="8">
        <v>30.66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30.66</v>
      </c>
      <c r="BM16" s="8">
        <f t="shared" si="22"/>
        <v>30.66</v>
      </c>
      <c r="BN16" s="8">
        <f t="shared" si="23"/>
        <v>26.99</v>
      </c>
      <c r="BO16" s="8">
        <f t="shared" si="24"/>
        <v>26.99</v>
      </c>
      <c r="BP16" s="182">
        <f t="shared" si="25"/>
        <v>3.6700000000000017</v>
      </c>
      <c r="BQ16" s="182">
        <f t="shared" si="26"/>
        <v>3.6700000000000017</v>
      </c>
    </row>
    <row r="17" spans="1:69">
      <c r="A17" s="8" t="s">
        <v>59</v>
      </c>
      <c r="B17" s="15">
        <f>'[4]29'!B19</f>
        <v>320</v>
      </c>
      <c r="C17" s="16">
        <f>'[4]29'!C19</f>
        <v>0</v>
      </c>
      <c r="D17" s="16">
        <f>'[4]29'!D19</f>
        <v>0</v>
      </c>
      <c r="E17" s="16">
        <f>'[4]29'!E19</f>
        <v>0</v>
      </c>
      <c r="F17" s="16">
        <f>'[4]29'!F19</f>
        <v>1040</v>
      </c>
      <c r="G17" s="16">
        <f>'[4]29'!G19</f>
        <v>0</v>
      </c>
      <c r="H17" s="17">
        <f t="shared" si="27"/>
        <v>1360</v>
      </c>
      <c r="I17" s="15">
        <f>'[4]29'!J19</f>
        <v>270</v>
      </c>
      <c r="J17" s="16">
        <f>'[4]29'!K19</f>
        <v>0</v>
      </c>
      <c r="K17" s="16">
        <f>'[4]29'!L19</f>
        <v>0</v>
      </c>
      <c r="L17" s="16">
        <f>'[4]29'!M19</f>
        <v>0</v>
      </c>
      <c r="M17" s="16">
        <f>'[4]29'!N19</f>
        <v>0</v>
      </c>
      <c r="N17" s="16">
        <f>'[4]29'!O19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30.66</v>
      </c>
      <c r="AU17" s="8">
        <v>30.66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30.66</v>
      </c>
      <c r="BM17" s="8">
        <f t="shared" si="22"/>
        <v>30.66</v>
      </c>
      <c r="BN17" s="8">
        <f t="shared" si="23"/>
        <v>26.99</v>
      </c>
      <c r="BO17" s="8">
        <f t="shared" si="24"/>
        <v>26.99</v>
      </c>
      <c r="BP17" s="182">
        <f t="shared" si="25"/>
        <v>3.6700000000000017</v>
      </c>
      <c r="BQ17" s="182">
        <f t="shared" si="26"/>
        <v>3.6700000000000017</v>
      </c>
    </row>
    <row r="18" spans="1:69">
      <c r="A18" s="8" t="s">
        <v>60</v>
      </c>
      <c r="B18" s="15">
        <f>'[4]29'!B20</f>
        <v>320</v>
      </c>
      <c r="C18" s="16">
        <f>'[4]29'!C20</f>
        <v>0</v>
      </c>
      <c r="D18" s="16">
        <f>'[4]29'!D20</f>
        <v>0</v>
      </c>
      <c r="E18" s="16">
        <f>'[4]29'!E20</f>
        <v>0</v>
      </c>
      <c r="F18" s="16">
        <f>'[4]29'!F20</f>
        <v>1040</v>
      </c>
      <c r="G18" s="16">
        <f>'[4]29'!G20</f>
        <v>0</v>
      </c>
      <c r="H18" s="17">
        <f t="shared" si="27"/>
        <v>1360</v>
      </c>
      <c r="I18" s="15">
        <f>'[4]29'!J20</f>
        <v>270</v>
      </c>
      <c r="J18" s="16">
        <f>'[4]29'!K20</f>
        <v>0</v>
      </c>
      <c r="K18" s="16">
        <f>'[4]29'!L20</f>
        <v>0</v>
      </c>
      <c r="L18" s="16">
        <f>'[4]29'!M20</f>
        <v>0</v>
      </c>
      <c r="M18" s="16">
        <f>'[4]29'!N20</f>
        <v>0</v>
      </c>
      <c r="N18" s="16">
        <f>'[4]29'!O20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30.66</v>
      </c>
      <c r="AU18" s="8">
        <v>30.66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30.66</v>
      </c>
      <c r="BM18" s="8">
        <f t="shared" si="22"/>
        <v>30.66</v>
      </c>
      <c r="BN18" s="8">
        <f t="shared" si="23"/>
        <v>26.99</v>
      </c>
      <c r="BO18" s="8">
        <f t="shared" si="24"/>
        <v>26.99</v>
      </c>
      <c r="BP18" s="182">
        <f t="shared" si="25"/>
        <v>3.6700000000000017</v>
      </c>
      <c r="BQ18" s="182">
        <f t="shared" si="26"/>
        <v>3.6700000000000017</v>
      </c>
    </row>
    <row r="19" spans="1:69">
      <c r="A19" s="8" t="s">
        <v>61</v>
      </c>
      <c r="B19" s="15">
        <f>'[4]29'!B21</f>
        <v>320</v>
      </c>
      <c r="C19" s="16">
        <f>'[4]29'!C21</f>
        <v>0</v>
      </c>
      <c r="D19" s="16">
        <f>'[4]29'!D21</f>
        <v>0</v>
      </c>
      <c r="E19" s="16">
        <f>'[4]29'!E21</f>
        <v>0</v>
      </c>
      <c r="F19" s="16">
        <f>'[4]29'!F21</f>
        <v>1040</v>
      </c>
      <c r="G19" s="16">
        <f>'[4]29'!G21</f>
        <v>0</v>
      </c>
      <c r="H19" s="17">
        <f t="shared" si="27"/>
        <v>1360</v>
      </c>
      <c r="I19" s="15">
        <f>'[4]29'!J21</f>
        <v>270</v>
      </c>
      <c r="J19" s="16">
        <f>'[4]29'!K21</f>
        <v>0</v>
      </c>
      <c r="K19" s="16">
        <f>'[4]29'!L21</f>
        <v>0</v>
      </c>
      <c r="L19" s="16">
        <f>'[4]29'!M21</f>
        <v>0</v>
      </c>
      <c r="M19" s="16">
        <f>'[4]29'!N21</f>
        <v>0</v>
      </c>
      <c r="N19" s="16">
        <f>'[4]29'!O21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30.66</v>
      </c>
      <c r="AU19" s="8">
        <v>30.66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30.66</v>
      </c>
      <c r="BM19" s="8">
        <f t="shared" si="22"/>
        <v>30.66</v>
      </c>
      <c r="BN19" s="8">
        <f t="shared" si="23"/>
        <v>26.99</v>
      </c>
      <c r="BO19" s="8">
        <f t="shared" si="24"/>
        <v>26.99</v>
      </c>
      <c r="BP19" s="182">
        <f t="shared" si="25"/>
        <v>3.6700000000000017</v>
      </c>
      <c r="BQ19" s="182">
        <f t="shared" si="26"/>
        <v>3.6700000000000017</v>
      </c>
    </row>
    <row r="20" spans="1:69">
      <c r="A20" s="8" t="s">
        <v>62</v>
      </c>
      <c r="B20" s="15">
        <f>'[4]29'!B22</f>
        <v>320</v>
      </c>
      <c r="C20" s="16">
        <f>'[4]29'!C22</f>
        <v>0</v>
      </c>
      <c r="D20" s="16">
        <f>'[4]29'!D22</f>
        <v>0</v>
      </c>
      <c r="E20" s="16">
        <f>'[4]29'!E22</f>
        <v>0</v>
      </c>
      <c r="F20" s="16">
        <f>'[4]29'!F22</f>
        <v>1040</v>
      </c>
      <c r="G20" s="16">
        <f>'[4]29'!G22</f>
        <v>0</v>
      </c>
      <c r="H20" s="17">
        <f t="shared" si="27"/>
        <v>1360</v>
      </c>
      <c r="I20" s="15">
        <f>'[4]29'!J22</f>
        <v>270</v>
      </c>
      <c r="J20" s="16">
        <f>'[4]29'!K22</f>
        <v>0</v>
      </c>
      <c r="K20" s="16">
        <f>'[4]29'!L22</f>
        <v>0</v>
      </c>
      <c r="L20" s="16">
        <f>'[4]29'!M22</f>
        <v>0</v>
      </c>
      <c r="M20" s="16">
        <f>'[4]29'!N22</f>
        <v>0</v>
      </c>
      <c r="N20" s="16">
        <f>'[4]29'!O22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30.66</v>
      </c>
      <c r="AU20" s="8">
        <v>30.66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30.66</v>
      </c>
      <c r="BM20" s="8">
        <f t="shared" si="22"/>
        <v>30.66</v>
      </c>
      <c r="BN20" s="8">
        <f t="shared" si="23"/>
        <v>26.99</v>
      </c>
      <c r="BO20" s="8">
        <f t="shared" si="24"/>
        <v>26.99</v>
      </c>
      <c r="BP20" s="182">
        <f t="shared" si="25"/>
        <v>3.6700000000000017</v>
      </c>
      <c r="BQ20" s="182">
        <f t="shared" si="26"/>
        <v>3.6700000000000017</v>
      </c>
    </row>
    <row r="21" spans="1:69">
      <c r="A21" s="8" t="s">
        <v>63</v>
      </c>
      <c r="B21" s="15">
        <f>'[4]29'!B23</f>
        <v>320</v>
      </c>
      <c r="C21" s="16">
        <f>'[4]29'!C23</f>
        <v>0</v>
      </c>
      <c r="D21" s="16">
        <f>'[4]29'!D23</f>
        <v>0</v>
      </c>
      <c r="E21" s="16">
        <f>'[4]29'!E23</f>
        <v>0</v>
      </c>
      <c r="F21" s="16">
        <f>'[4]29'!F23</f>
        <v>1040</v>
      </c>
      <c r="G21" s="16">
        <f>'[4]29'!G23</f>
        <v>0</v>
      </c>
      <c r="H21" s="17">
        <f t="shared" si="27"/>
        <v>1360</v>
      </c>
      <c r="I21" s="15">
        <f>'[4]29'!J23</f>
        <v>270</v>
      </c>
      <c r="J21" s="16">
        <f>'[4]29'!K23</f>
        <v>0</v>
      </c>
      <c r="K21" s="16">
        <f>'[4]29'!L23</f>
        <v>0</v>
      </c>
      <c r="L21" s="16">
        <f>'[4]29'!M23</f>
        <v>0</v>
      </c>
      <c r="M21" s="16">
        <f>'[4]29'!N23</f>
        <v>0</v>
      </c>
      <c r="N21" s="16">
        <f>'[4]29'!O23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30.66</v>
      </c>
      <c r="AU21" s="8">
        <v>30.66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30.66</v>
      </c>
      <c r="BM21" s="8">
        <f t="shared" si="22"/>
        <v>30.66</v>
      </c>
      <c r="BN21" s="8">
        <f t="shared" si="23"/>
        <v>26.99</v>
      </c>
      <c r="BO21" s="8">
        <f t="shared" si="24"/>
        <v>26.99</v>
      </c>
      <c r="BP21" s="182">
        <f t="shared" si="25"/>
        <v>3.6700000000000017</v>
      </c>
      <c r="BQ21" s="182">
        <f t="shared" si="26"/>
        <v>3.6700000000000017</v>
      </c>
    </row>
    <row r="22" spans="1:69">
      <c r="A22" s="8" t="s">
        <v>64</v>
      </c>
      <c r="B22" s="15">
        <f>'[4]29'!B24</f>
        <v>320</v>
      </c>
      <c r="C22" s="16">
        <f>'[4]29'!C24</f>
        <v>0</v>
      </c>
      <c r="D22" s="16">
        <f>'[4]29'!D24</f>
        <v>0</v>
      </c>
      <c r="E22" s="16">
        <f>'[4]29'!E24</f>
        <v>0</v>
      </c>
      <c r="F22" s="16">
        <f>'[4]29'!F24</f>
        <v>1040</v>
      </c>
      <c r="G22" s="16">
        <f>'[4]29'!G24</f>
        <v>0</v>
      </c>
      <c r="H22" s="17">
        <f t="shared" si="27"/>
        <v>1360</v>
      </c>
      <c r="I22" s="15">
        <f>'[4]29'!J24</f>
        <v>270</v>
      </c>
      <c r="J22" s="16">
        <f>'[4]29'!K24</f>
        <v>0</v>
      </c>
      <c r="K22" s="16">
        <f>'[4]29'!L24</f>
        <v>0</v>
      </c>
      <c r="L22" s="16">
        <f>'[4]29'!M24</f>
        <v>0</v>
      </c>
      <c r="M22" s="16">
        <f>'[4]29'!N24</f>
        <v>0</v>
      </c>
      <c r="N22" s="16">
        <f>'[4]29'!O24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30.66</v>
      </c>
      <c r="AU22" s="8">
        <v>30.66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30.66</v>
      </c>
      <c r="BM22" s="8">
        <f t="shared" si="22"/>
        <v>30.66</v>
      </c>
      <c r="BN22" s="8">
        <f t="shared" si="23"/>
        <v>26.99</v>
      </c>
      <c r="BO22" s="8">
        <f t="shared" si="24"/>
        <v>26.99</v>
      </c>
      <c r="BP22" s="182">
        <f t="shared" si="25"/>
        <v>3.6700000000000017</v>
      </c>
      <c r="BQ22" s="182">
        <f t="shared" si="26"/>
        <v>3.6700000000000017</v>
      </c>
    </row>
    <row r="23" spans="1:69">
      <c r="A23" s="8" t="s">
        <v>65</v>
      </c>
      <c r="B23" s="15">
        <f>'[4]29'!B25</f>
        <v>320</v>
      </c>
      <c r="C23" s="16">
        <f>'[4]29'!C25</f>
        <v>0</v>
      </c>
      <c r="D23" s="16">
        <f>'[4]29'!D25</f>
        <v>0</v>
      </c>
      <c r="E23" s="16">
        <f>'[4]29'!E25</f>
        <v>0</v>
      </c>
      <c r="F23" s="16">
        <f>'[4]29'!F25</f>
        <v>1040</v>
      </c>
      <c r="G23" s="16">
        <f>'[4]29'!G25</f>
        <v>0</v>
      </c>
      <c r="H23" s="17">
        <f t="shared" si="27"/>
        <v>1360</v>
      </c>
      <c r="I23" s="15">
        <f>'[4]29'!J25</f>
        <v>270</v>
      </c>
      <c r="J23" s="16">
        <f>'[4]29'!K25</f>
        <v>0</v>
      </c>
      <c r="K23" s="16">
        <f>'[4]29'!L25</f>
        <v>0</v>
      </c>
      <c r="L23" s="16">
        <f>'[4]29'!M25</f>
        <v>0</v>
      </c>
      <c r="M23" s="16">
        <f>'[4]29'!N25</f>
        <v>0</v>
      </c>
      <c r="N23" s="16">
        <f>'[4]29'!O25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30.66</v>
      </c>
      <c r="AU23" s="8">
        <v>30.66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30.66</v>
      </c>
      <c r="BM23" s="8">
        <f t="shared" si="22"/>
        <v>30.66</v>
      </c>
      <c r="BN23" s="8">
        <f t="shared" si="23"/>
        <v>32</v>
      </c>
      <c r="BO23" s="8">
        <f t="shared" si="24"/>
        <v>32</v>
      </c>
      <c r="BP23" s="182">
        <f t="shared" si="25"/>
        <v>-1.3399999999999999</v>
      </c>
      <c r="BQ23" s="182">
        <f t="shared" si="26"/>
        <v>-1.3399999999999999</v>
      </c>
    </row>
    <row r="24" spans="1:69">
      <c r="A24" s="8" t="s">
        <v>66</v>
      </c>
      <c r="B24" s="15">
        <f>'[4]29'!B26</f>
        <v>320</v>
      </c>
      <c r="C24" s="16">
        <f>'[4]29'!C26</f>
        <v>0</v>
      </c>
      <c r="D24" s="16">
        <f>'[4]29'!D26</f>
        <v>0</v>
      </c>
      <c r="E24" s="16">
        <f>'[4]29'!E26</f>
        <v>0</v>
      </c>
      <c r="F24" s="16">
        <f>'[4]29'!F26</f>
        <v>1040</v>
      </c>
      <c r="G24" s="16">
        <f>'[4]29'!G26</f>
        <v>0</v>
      </c>
      <c r="H24" s="17">
        <f t="shared" si="27"/>
        <v>1360</v>
      </c>
      <c r="I24" s="15">
        <f>'[4]29'!J26</f>
        <v>270</v>
      </c>
      <c r="J24" s="16">
        <f>'[4]29'!K26</f>
        <v>0</v>
      </c>
      <c r="K24" s="16">
        <f>'[4]29'!L26</f>
        <v>0</v>
      </c>
      <c r="L24" s="16">
        <f>'[4]29'!M26</f>
        <v>0</v>
      </c>
      <c r="M24" s="16">
        <f>'[4]29'!N26</f>
        <v>0</v>
      </c>
      <c r="N24" s="16">
        <f>'[4]29'!O26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206</v>
      </c>
      <c r="AT24" s="8">
        <v>0.75</v>
      </c>
      <c r="AU24" s="8">
        <v>30.66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0.75</v>
      </c>
      <c r="BM24" s="8">
        <f t="shared" si="22"/>
        <v>30.66</v>
      </c>
      <c r="BN24" s="8">
        <f t="shared" si="23"/>
        <v>32</v>
      </c>
      <c r="BO24" s="8">
        <f t="shared" si="24"/>
        <v>32</v>
      </c>
      <c r="BP24" s="182">
        <f t="shared" si="25"/>
        <v>-31.25</v>
      </c>
      <c r="BQ24" s="182">
        <f t="shared" si="26"/>
        <v>-1.3399999999999999</v>
      </c>
    </row>
    <row r="25" spans="1:69">
      <c r="A25" s="8" t="s">
        <v>67</v>
      </c>
      <c r="B25" s="15">
        <f>'[4]29'!B27</f>
        <v>320</v>
      </c>
      <c r="C25" s="16">
        <f>'[4]29'!C27</f>
        <v>0</v>
      </c>
      <c r="D25" s="16">
        <f>'[4]29'!D27</f>
        <v>0</v>
      </c>
      <c r="E25" s="16">
        <f>'[4]29'!E27</f>
        <v>0</v>
      </c>
      <c r="F25" s="16">
        <f>'[4]29'!F27</f>
        <v>1040</v>
      </c>
      <c r="G25" s="16">
        <f>'[4]29'!G27</f>
        <v>0</v>
      </c>
      <c r="H25" s="17">
        <f t="shared" si="27"/>
        <v>1360</v>
      </c>
      <c r="I25" s="15">
        <f>'[4]29'!J27</f>
        <v>270</v>
      </c>
      <c r="J25" s="16">
        <f>'[4]29'!K27</f>
        <v>0</v>
      </c>
      <c r="K25" s="16">
        <f>'[4]29'!L27</f>
        <v>0</v>
      </c>
      <c r="L25" s="16">
        <f>'[4]29'!M27</f>
        <v>0</v>
      </c>
      <c r="M25" s="16">
        <f>'[4]29'!N27</f>
        <v>0</v>
      </c>
      <c r="N25" s="16">
        <f>'[4]29'!O27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0.75</v>
      </c>
      <c r="AU25" s="8">
        <v>30.66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0.75</v>
      </c>
      <c r="BM25" s="8">
        <f t="shared" si="22"/>
        <v>30.66</v>
      </c>
      <c r="BN25" s="8">
        <f t="shared" si="23"/>
        <v>32</v>
      </c>
      <c r="BO25" s="8">
        <f t="shared" si="24"/>
        <v>32</v>
      </c>
      <c r="BP25" s="182">
        <f t="shared" si="25"/>
        <v>-31.25</v>
      </c>
      <c r="BQ25" s="182">
        <f t="shared" si="26"/>
        <v>-1.3399999999999999</v>
      </c>
    </row>
    <row r="26" spans="1:69">
      <c r="A26" s="8" t="s">
        <v>68</v>
      </c>
      <c r="B26" s="15">
        <f>'[4]29'!B28</f>
        <v>320</v>
      </c>
      <c r="C26" s="16">
        <f>'[4]29'!C28</f>
        <v>0</v>
      </c>
      <c r="D26" s="16">
        <f>'[4]29'!D28</f>
        <v>0</v>
      </c>
      <c r="E26" s="16">
        <f>'[4]29'!E28</f>
        <v>0</v>
      </c>
      <c r="F26" s="16">
        <f>'[4]29'!F28</f>
        <v>1040</v>
      </c>
      <c r="G26" s="16">
        <f>'[4]29'!G28</f>
        <v>0</v>
      </c>
      <c r="H26" s="17">
        <f t="shared" si="27"/>
        <v>1360</v>
      </c>
      <c r="I26" s="15">
        <f>'[4]29'!J28</f>
        <v>270</v>
      </c>
      <c r="J26" s="16">
        <f>'[4]29'!K28</f>
        <v>0</v>
      </c>
      <c r="K26" s="16">
        <f>'[4]29'!L28</f>
        <v>0</v>
      </c>
      <c r="L26" s="16">
        <f>'[4]29'!M28</f>
        <v>0</v>
      </c>
      <c r="M26" s="16">
        <f>'[4]29'!N28</f>
        <v>0</v>
      </c>
      <c r="N26" s="16">
        <f>'[4]29'!O28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0.75</v>
      </c>
      <c r="AU26" s="8">
        <v>30.66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0.75</v>
      </c>
      <c r="BM26" s="8">
        <f t="shared" si="22"/>
        <v>30.66</v>
      </c>
      <c r="BN26" s="8">
        <f t="shared" si="23"/>
        <v>32</v>
      </c>
      <c r="BO26" s="8">
        <f t="shared" si="24"/>
        <v>32</v>
      </c>
      <c r="BP26" s="182">
        <f t="shared" si="25"/>
        <v>-31.25</v>
      </c>
      <c r="BQ26" s="182">
        <f t="shared" si="26"/>
        <v>-1.3399999999999999</v>
      </c>
    </row>
    <row r="27" spans="1:69">
      <c r="A27" s="8" t="s">
        <v>69</v>
      </c>
      <c r="B27" s="15">
        <f>'[4]29'!B29</f>
        <v>320</v>
      </c>
      <c r="C27" s="16">
        <f>'[4]29'!C29</f>
        <v>0</v>
      </c>
      <c r="D27" s="16">
        <f>'[4]29'!D29</f>
        <v>0</v>
      </c>
      <c r="E27" s="16">
        <f>'[4]29'!E29</f>
        <v>0</v>
      </c>
      <c r="F27" s="16">
        <f>'[4]29'!F29</f>
        <v>1040</v>
      </c>
      <c r="G27" s="16">
        <f>'[4]29'!G29</f>
        <v>0</v>
      </c>
      <c r="H27" s="17">
        <f t="shared" si="27"/>
        <v>1360</v>
      </c>
      <c r="I27" s="15">
        <f>'[4]29'!J29</f>
        <v>270</v>
      </c>
      <c r="J27" s="16">
        <f>'[4]29'!K29</f>
        <v>0</v>
      </c>
      <c r="K27" s="16">
        <f>'[4]29'!L29</f>
        <v>0</v>
      </c>
      <c r="L27" s="16">
        <f>'[4]29'!M29</f>
        <v>0</v>
      </c>
      <c r="M27" s="16">
        <f>'[4]29'!N29</f>
        <v>0</v>
      </c>
      <c r="N27" s="16">
        <f>'[4]29'!O29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0.75</v>
      </c>
      <c r="AU27" s="8">
        <v>30.66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0.75</v>
      </c>
      <c r="BM27" s="8">
        <f t="shared" si="22"/>
        <v>30.66</v>
      </c>
      <c r="BN27" s="8">
        <f t="shared" si="23"/>
        <v>32</v>
      </c>
      <c r="BO27" s="8">
        <f t="shared" si="24"/>
        <v>32</v>
      </c>
      <c r="BP27" s="182">
        <f t="shared" si="25"/>
        <v>-31.25</v>
      </c>
      <c r="BQ27" s="182">
        <f t="shared" si="26"/>
        <v>-1.3399999999999999</v>
      </c>
    </row>
    <row r="28" spans="1:69">
      <c r="A28" s="8" t="s">
        <v>70</v>
      </c>
      <c r="B28" s="15">
        <f>'[4]29'!B30</f>
        <v>320</v>
      </c>
      <c r="C28" s="16">
        <f>'[4]29'!C30</f>
        <v>0</v>
      </c>
      <c r="D28" s="16">
        <f>'[4]29'!D30</f>
        <v>0</v>
      </c>
      <c r="E28" s="16">
        <f>'[4]29'!E30</f>
        <v>0</v>
      </c>
      <c r="F28" s="16">
        <f>'[4]29'!F30</f>
        <v>1040</v>
      </c>
      <c r="G28" s="16">
        <f>'[4]29'!G30</f>
        <v>0</v>
      </c>
      <c r="H28" s="17">
        <f t="shared" si="27"/>
        <v>1360</v>
      </c>
      <c r="I28" s="15">
        <f>'[4]29'!J30</f>
        <v>270</v>
      </c>
      <c r="J28" s="16">
        <f>'[4]29'!K30</f>
        <v>0</v>
      </c>
      <c r="K28" s="16">
        <f>'[4]29'!L30</f>
        <v>0</v>
      </c>
      <c r="L28" s="16">
        <f>'[4]29'!M30</f>
        <v>0</v>
      </c>
      <c r="M28" s="16">
        <f>'[4]29'!N30</f>
        <v>0</v>
      </c>
      <c r="N28" s="16">
        <f>'[4]29'!O30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30.66</v>
      </c>
      <c r="AU28" s="8">
        <v>30.66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30.66</v>
      </c>
      <c r="BM28" s="8">
        <f t="shared" si="22"/>
        <v>30.66</v>
      </c>
      <c r="BN28" s="8">
        <f t="shared" si="23"/>
        <v>32</v>
      </c>
      <c r="BO28" s="8">
        <f t="shared" si="24"/>
        <v>32</v>
      </c>
      <c r="BP28" s="182">
        <f t="shared" si="25"/>
        <v>-1.3399999999999999</v>
      </c>
      <c r="BQ28" s="182">
        <f t="shared" si="26"/>
        <v>-1.3399999999999999</v>
      </c>
    </row>
    <row r="29" spans="1:69">
      <c r="A29" s="8" t="s">
        <v>71</v>
      </c>
      <c r="B29" s="15">
        <f>'[4]29'!B31</f>
        <v>320</v>
      </c>
      <c r="C29" s="16">
        <f>'[4]29'!C31</f>
        <v>0</v>
      </c>
      <c r="D29" s="16">
        <f>'[4]29'!D31</f>
        <v>0</v>
      </c>
      <c r="E29" s="16">
        <f>'[4]29'!E31</f>
        <v>0</v>
      </c>
      <c r="F29" s="16">
        <f>'[4]29'!F31</f>
        <v>1040</v>
      </c>
      <c r="G29" s="16">
        <f>'[4]29'!G31</f>
        <v>0</v>
      </c>
      <c r="H29" s="17">
        <f t="shared" si="27"/>
        <v>1360</v>
      </c>
      <c r="I29" s="15">
        <f>'[4]29'!J31</f>
        <v>270</v>
      </c>
      <c r="J29" s="16">
        <f>'[4]29'!K31</f>
        <v>0</v>
      </c>
      <c r="K29" s="16">
        <f>'[4]29'!L31</f>
        <v>0</v>
      </c>
      <c r="L29" s="16">
        <f>'[4]29'!M31</f>
        <v>0</v>
      </c>
      <c r="M29" s="16">
        <f>'[4]29'!N31</f>
        <v>0</v>
      </c>
      <c r="N29" s="16">
        <f>'[4]29'!O31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30.66</v>
      </c>
      <c r="AU29" s="8">
        <v>30.66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30.66</v>
      </c>
      <c r="BM29" s="8">
        <f t="shared" si="22"/>
        <v>30.66</v>
      </c>
      <c r="BN29" s="8">
        <f t="shared" si="23"/>
        <v>32</v>
      </c>
      <c r="BO29" s="8">
        <f t="shared" si="24"/>
        <v>32</v>
      </c>
      <c r="BP29" s="182">
        <f t="shared" si="25"/>
        <v>-1.3399999999999999</v>
      </c>
      <c r="BQ29" s="182">
        <f t="shared" si="26"/>
        <v>-1.3399999999999999</v>
      </c>
    </row>
    <row r="30" spans="1:69">
      <c r="A30" s="8" t="s">
        <v>72</v>
      </c>
      <c r="B30" s="15">
        <f>'[4]29'!B32</f>
        <v>320</v>
      </c>
      <c r="C30" s="16">
        <f>'[4]29'!C32</f>
        <v>0</v>
      </c>
      <c r="D30" s="16">
        <f>'[4]29'!D32</f>
        <v>0</v>
      </c>
      <c r="E30" s="16">
        <f>'[4]29'!E32</f>
        <v>0</v>
      </c>
      <c r="F30" s="16">
        <f>'[4]29'!F32</f>
        <v>1040</v>
      </c>
      <c r="G30" s="16">
        <f>'[4]29'!G32</f>
        <v>0</v>
      </c>
      <c r="H30" s="17">
        <f t="shared" si="27"/>
        <v>1360</v>
      </c>
      <c r="I30" s="15">
        <f>'[4]29'!J32</f>
        <v>270</v>
      </c>
      <c r="J30" s="16">
        <f>'[4]29'!K32</f>
        <v>0</v>
      </c>
      <c r="K30" s="16">
        <f>'[4]29'!L32</f>
        <v>0</v>
      </c>
      <c r="L30" s="16">
        <f>'[4]29'!M32</f>
        <v>0</v>
      </c>
      <c r="M30" s="16">
        <f>'[4]29'!N32</f>
        <v>0</v>
      </c>
      <c r="N30" s="16">
        <f>'[4]29'!O32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</v>
      </c>
      <c r="AT30" s="8">
        <v>30.66</v>
      </c>
      <c r="AU30" s="8">
        <v>30.66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30.66</v>
      </c>
      <c r="BM30" s="8">
        <f t="shared" si="22"/>
        <v>30.66</v>
      </c>
      <c r="BN30" s="8">
        <f t="shared" si="23"/>
        <v>32</v>
      </c>
      <c r="BO30" s="8">
        <f t="shared" si="24"/>
        <v>32</v>
      </c>
      <c r="BP30" s="182">
        <f t="shared" si="25"/>
        <v>-1.3399999999999999</v>
      </c>
      <c r="BQ30" s="182">
        <f t="shared" si="26"/>
        <v>-1.3399999999999999</v>
      </c>
    </row>
    <row r="31" spans="1:69">
      <c r="A31" s="8" t="s">
        <v>73</v>
      </c>
      <c r="B31" s="15">
        <f>'[4]29'!B33</f>
        <v>320</v>
      </c>
      <c r="C31" s="16">
        <f>'[4]29'!C33</f>
        <v>0</v>
      </c>
      <c r="D31" s="16">
        <f>'[4]29'!D33</f>
        <v>0</v>
      </c>
      <c r="E31" s="16">
        <f>'[4]29'!E33</f>
        <v>0</v>
      </c>
      <c r="F31" s="16">
        <f>'[4]29'!F33</f>
        <v>1040</v>
      </c>
      <c r="G31" s="16">
        <f>'[4]29'!G33</f>
        <v>0</v>
      </c>
      <c r="H31" s="17">
        <f t="shared" si="27"/>
        <v>1360</v>
      </c>
      <c r="I31" s="15">
        <f>'[4]29'!J33</f>
        <v>270</v>
      </c>
      <c r="J31" s="16">
        <f>'[4]29'!K33</f>
        <v>0</v>
      </c>
      <c r="K31" s="16">
        <f>'[4]29'!L33</f>
        <v>0</v>
      </c>
      <c r="L31" s="16">
        <f>'[4]29'!M33</f>
        <v>0</v>
      </c>
      <c r="M31" s="16">
        <f>'[4]29'!N33</f>
        <v>0</v>
      </c>
      <c r="N31" s="16">
        <f>'[4]29'!O33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</v>
      </c>
      <c r="AT31" s="8">
        <v>30.66</v>
      </c>
      <c r="AU31" s="8">
        <v>30.66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30.66</v>
      </c>
      <c r="BM31" s="8">
        <f t="shared" si="22"/>
        <v>30.66</v>
      </c>
      <c r="BN31" s="8">
        <f t="shared" si="23"/>
        <v>32</v>
      </c>
      <c r="BO31" s="8">
        <f t="shared" si="24"/>
        <v>32</v>
      </c>
      <c r="BP31" s="182">
        <f t="shared" si="25"/>
        <v>-1.3399999999999999</v>
      </c>
      <c r="BQ31" s="182">
        <f t="shared" si="26"/>
        <v>-1.3399999999999999</v>
      </c>
    </row>
    <row r="32" spans="1:69">
      <c r="A32" s="8" t="s">
        <v>74</v>
      </c>
      <c r="B32" s="15">
        <f>'[4]29'!B34</f>
        <v>320</v>
      </c>
      <c r="C32" s="16">
        <f>'[4]29'!C34</f>
        <v>0</v>
      </c>
      <c r="D32" s="16">
        <f>'[4]29'!D34</f>
        <v>0</v>
      </c>
      <c r="E32" s="16">
        <f>'[4]29'!E34</f>
        <v>0</v>
      </c>
      <c r="F32" s="16">
        <f>'[4]29'!F34</f>
        <v>1040</v>
      </c>
      <c r="G32" s="16">
        <f>'[4]29'!G34</f>
        <v>0</v>
      </c>
      <c r="H32" s="17">
        <f t="shared" si="27"/>
        <v>1360</v>
      </c>
      <c r="I32" s="15">
        <f>'[4]29'!J34</f>
        <v>281.61599999999999</v>
      </c>
      <c r="J32" s="16">
        <f>'[4]29'!K34</f>
        <v>0</v>
      </c>
      <c r="K32" s="16">
        <f>'[4]29'!L34</f>
        <v>0</v>
      </c>
      <c r="L32" s="16">
        <f>'[4]29'!M34</f>
        <v>0</v>
      </c>
      <c r="M32" s="16">
        <f>'[4]29'!N34</f>
        <v>0</v>
      </c>
      <c r="N32" s="16">
        <f>'[4]29'!O34</f>
        <v>0</v>
      </c>
      <c r="O32" s="17">
        <f t="shared" si="28"/>
        <v>281.61599999999999</v>
      </c>
      <c r="P32" s="18">
        <f>frq!C32</f>
        <v>1</v>
      </c>
      <c r="Q32" s="15">
        <f t="shared" si="29"/>
        <v>281.61599999999999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281.61599999999999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217.61599999999999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217.61599999999999</v>
      </c>
      <c r="AT32" s="8">
        <v>30.66</v>
      </c>
      <c r="AU32" s="8">
        <v>0.75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30.66</v>
      </c>
      <c r="BM32" s="8">
        <f t="shared" si="22"/>
        <v>0.75</v>
      </c>
      <c r="BN32" s="8">
        <f t="shared" si="23"/>
        <v>32</v>
      </c>
      <c r="BO32" s="8">
        <f t="shared" si="24"/>
        <v>32</v>
      </c>
      <c r="BP32" s="182">
        <f t="shared" si="25"/>
        <v>-1.3399999999999999</v>
      </c>
      <c r="BQ32" s="182">
        <f t="shared" si="26"/>
        <v>-31.25</v>
      </c>
    </row>
    <row r="33" spans="1:69">
      <c r="A33" s="8" t="s">
        <v>75</v>
      </c>
      <c r="B33" s="15">
        <f>'[4]29'!B35</f>
        <v>320</v>
      </c>
      <c r="C33" s="16">
        <f>'[4]29'!C35</f>
        <v>0</v>
      </c>
      <c r="D33" s="16">
        <f>'[4]29'!D35</f>
        <v>0</v>
      </c>
      <c r="E33" s="16">
        <f>'[4]29'!E35</f>
        <v>0</v>
      </c>
      <c r="F33" s="16">
        <f>'[4]29'!F35</f>
        <v>1040</v>
      </c>
      <c r="G33" s="16">
        <f>'[4]29'!G35</f>
        <v>0</v>
      </c>
      <c r="H33" s="17">
        <f t="shared" si="27"/>
        <v>1360</v>
      </c>
      <c r="I33" s="15">
        <f>'[4]29'!J35</f>
        <v>301.21600000000001</v>
      </c>
      <c r="J33" s="16">
        <f>'[4]29'!K35</f>
        <v>0</v>
      </c>
      <c r="K33" s="16">
        <f>'[4]29'!L35</f>
        <v>0</v>
      </c>
      <c r="L33" s="16">
        <f>'[4]29'!M35</f>
        <v>0</v>
      </c>
      <c r="M33" s="16">
        <f>'[4]29'!N35</f>
        <v>0</v>
      </c>
      <c r="N33" s="16">
        <f>'[4]29'!O35</f>
        <v>0</v>
      </c>
      <c r="O33" s="17">
        <f t="shared" si="28"/>
        <v>301.21600000000001</v>
      </c>
      <c r="P33" s="18">
        <f>frq!C33</f>
        <v>1</v>
      </c>
      <c r="Q33" s="15">
        <f t="shared" si="29"/>
        <v>301.21600000000001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301.21600000000001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237.21600000000001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237.21600000000001</v>
      </c>
      <c r="AT33" s="8">
        <v>30.66</v>
      </c>
      <c r="AU33" s="8">
        <v>0.75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30.66</v>
      </c>
      <c r="BM33" s="8">
        <f t="shared" si="22"/>
        <v>0.75</v>
      </c>
      <c r="BN33" s="8">
        <f t="shared" si="23"/>
        <v>32</v>
      </c>
      <c r="BO33" s="8">
        <f t="shared" si="24"/>
        <v>32</v>
      </c>
      <c r="BP33" s="182">
        <f t="shared" si="25"/>
        <v>-1.3399999999999999</v>
      </c>
      <c r="BQ33" s="182">
        <f t="shared" si="26"/>
        <v>-31.25</v>
      </c>
    </row>
    <row r="34" spans="1:69">
      <c r="A34" s="8" t="s">
        <v>76</v>
      </c>
      <c r="B34" s="15">
        <f>'[4]29'!B36</f>
        <v>320</v>
      </c>
      <c r="C34" s="16">
        <f>'[4]29'!C36</f>
        <v>0</v>
      </c>
      <c r="D34" s="16">
        <f>'[4]29'!D36</f>
        <v>0</v>
      </c>
      <c r="E34" s="16">
        <f>'[4]29'!E36</f>
        <v>0</v>
      </c>
      <c r="F34" s="16">
        <f>'[4]29'!F36</f>
        <v>1040</v>
      </c>
      <c r="G34" s="16">
        <f>'[4]29'!G36</f>
        <v>0</v>
      </c>
      <c r="H34" s="17">
        <f t="shared" si="27"/>
        <v>1360</v>
      </c>
      <c r="I34" s="15">
        <f>'[4]29'!J36</f>
        <v>301.21600000000001</v>
      </c>
      <c r="J34" s="16">
        <f>'[4]29'!K36</f>
        <v>0</v>
      </c>
      <c r="K34" s="16">
        <f>'[4]29'!L36</f>
        <v>0</v>
      </c>
      <c r="L34" s="16">
        <f>'[4]29'!M36</f>
        <v>0</v>
      </c>
      <c r="M34" s="16">
        <f>'[4]29'!N36</f>
        <v>0</v>
      </c>
      <c r="N34" s="16">
        <f>'[4]29'!O36</f>
        <v>0</v>
      </c>
      <c r="O34" s="17">
        <f t="shared" si="28"/>
        <v>301.21600000000001</v>
      </c>
      <c r="P34" s="18">
        <f>frq!C34</f>
        <v>1</v>
      </c>
      <c r="Q34" s="15">
        <f t="shared" si="29"/>
        <v>301.21600000000001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301.21600000000001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237.21600000000001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237.21600000000001</v>
      </c>
      <c r="AT34" s="8">
        <v>30.66</v>
      </c>
      <c r="AU34" s="8">
        <v>0.75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30.66</v>
      </c>
      <c r="BM34" s="8">
        <f t="shared" si="22"/>
        <v>0.75</v>
      </c>
      <c r="BN34" s="8">
        <f t="shared" si="23"/>
        <v>32</v>
      </c>
      <c r="BO34" s="8">
        <f t="shared" si="24"/>
        <v>32</v>
      </c>
      <c r="BP34" s="182">
        <f t="shared" si="25"/>
        <v>-1.3399999999999999</v>
      </c>
      <c r="BQ34" s="182">
        <f t="shared" si="26"/>
        <v>-31.25</v>
      </c>
    </row>
    <row r="35" spans="1:69">
      <c r="A35" s="8" t="s">
        <v>77</v>
      </c>
      <c r="B35" s="15">
        <f>'[4]29'!B37</f>
        <v>320</v>
      </c>
      <c r="C35" s="16">
        <f>'[4]29'!C37</f>
        <v>0</v>
      </c>
      <c r="D35" s="16">
        <f>'[4]29'!D37</f>
        <v>0</v>
      </c>
      <c r="E35" s="16">
        <f>'[4]29'!E37</f>
        <v>0</v>
      </c>
      <c r="F35" s="16">
        <f>'[4]29'!F37</f>
        <v>1040</v>
      </c>
      <c r="G35" s="16">
        <f>'[4]29'!G37</f>
        <v>0</v>
      </c>
      <c r="H35" s="17">
        <f t="shared" si="27"/>
        <v>1360</v>
      </c>
      <c r="I35" s="15">
        <f>'[4]29'!J37</f>
        <v>270</v>
      </c>
      <c r="J35" s="16">
        <f>'[4]29'!K37</f>
        <v>0</v>
      </c>
      <c r="K35" s="16">
        <f>'[4]29'!L37</f>
        <v>0</v>
      </c>
      <c r="L35" s="16">
        <f>'[4]29'!M37</f>
        <v>0</v>
      </c>
      <c r="M35" s="16">
        <f>'[4]29'!N37</f>
        <v>0</v>
      </c>
      <c r="N35" s="16">
        <f>'[4]29'!O37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0.78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0.78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237.22000000000003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237.22000000000003</v>
      </c>
      <c r="AT35" s="8">
        <v>30.66</v>
      </c>
      <c r="AU35" s="8">
        <v>0.75</v>
      </c>
      <c r="AW35" s="207">
        <v>0.78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0.78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30.66</v>
      </c>
      <c r="BM35" s="8">
        <f t="shared" si="22"/>
        <v>0.75</v>
      </c>
      <c r="BN35" s="8">
        <f t="shared" si="23"/>
        <v>0.78</v>
      </c>
      <c r="BO35" s="8">
        <f t="shared" si="24"/>
        <v>32</v>
      </c>
      <c r="BP35" s="182">
        <f t="shared" si="25"/>
        <v>29.88</v>
      </c>
      <c r="BQ35" s="182">
        <f t="shared" si="26"/>
        <v>-31.25</v>
      </c>
    </row>
    <row r="36" spans="1:69">
      <c r="A36" s="8" t="s">
        <v>78</v>
      </c>
      <c r="B36" s="15">
        <f>'[4]29'!B38</f>
        <v>320</v>
      </c>
      <c r="C36" s="16">
        <f>'[4]29'!C38</f>
        <v>0</v>
      </c>
      <c r="D36" s="16">
        <f>'[4]29'!D38</f>
        <v>0</v>
      </c>
      <c r="E36" s="16">
        <f>'[4]29'!E38</f>
        <v>0</v>
      </c>
      <c r="F36" s="16">
        <f>'[4]29'!F38</f>
        <v>1040</v>
      </c>
      <c r="G36" s="16">
        <f>'[4]29'!G38</f>
        <v>0</v>
      </c>
      <c r="H36" s="17">
        <f t="shared" si="27"/>
        <v>1360</v>
      </c>
      <c r="I36" s="15">
        <f>'[4]29'!J38</f>
        <v>270</v>
      </c>
      <c r="J36" s="16">
        <f>'[4]29'!K38</f>
        <v>0</v>
      </c>
      <c r="K36" s="16">
        <f>'[4]29'!L38</f>
        <v>0</v>
      </c>
      <c r="L36" s="16">
        <f>'[4]29'!M38</f>
        <v>0</v>
      </c>
      <c r="M36" s="16">
        <f>'[4]29'!N38</f>
        <v>0</v>
      </c>
      <c r="N36" s="16">
        <f>'[4]29'!O38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0.78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0.78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237.22000000000003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237.22000000000003</v>
      </c>
      <c r="AT36" s="8">
        <v>30.66</v>
      </c>
      <c r="AU36" s="8">
        <v>0.75</v>
      </c>
      <c r="AW36" s="207">
        <v>0.78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0.78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30.66</v>
      </c>
      <c r="BM36" s="8">
        <f t="shared" si="22"/>
        <v>0.75</v>
      </c>
      <c r="BN36" s="8">
        <f t="shared" si="23"/>
        <v>0.78</v>
      </c>
      <c r="BO36" s="8">
        <f t="shared" si="24"/>
        <v>32</v>
      </c>
      <c r="BP36" s="182">
        <f t="shared" si="25"/>
        <v>29.88</v>
      </c>
      <c r="BQ36" s="182">
        <f t="shared" si="26"/>
        <v>-31.25</v>
      </c>
    </row>
    <row r="37" spans="1:69">
      <c r="A37" s="8" t="s">
        <v>79</v>
      </c>
      <c r="B37" s="15">
        <f>'[4]29'!B39</f>
        <v>320</v>
      </c>
      <c r="C37" s="16">
        <f>'[4]29'!C39</f>
        <v>0</v>
      </c>
      <c r="D37" s="16">
        <f>'[4]29'!D39</f>
        <v>0</v>
      </c>
      <c r="E37" s="16">
        <f>'[4]29'!E39</f>
        <v>0</v>
      </c>
      <c r="F37" s="16">
        <f>'[4]29'!F39</f>
        <v>1040</v>
      </c>
      <c r="G37" s="16">
        <f>'[4]29'!G39</f>
        <v>0</v>
      </c>
      <c r="H37" s="17">
        <f t="shared" si="27"/>
        <v>1360</v>
      </c>
      <c r="I37" s="15">
        <f>'[4]29'!J39</f>
        <v>270</v>
      </c>
      <c r="J37" s="16">
        <f>'[4]29'!K39</f>
        <v>0</v>
      </c>
      <c r="K37" s="16">
        <f>'[4]29'!L39</f>
        <v>0</v>
      </c>
      <c r="L37" s="16">
        <f>'[4]29'!M39</f>
        <v>0</v>
      </c>
      <c r="M37" s="16">
        <f>'[4]29'!N39</f>
        <v>0</v>
      </c>
      <c r="N37" s="16">
        <f>'[4]29'!O39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0.78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0.78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237.22000000000003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237.22000000000003</v>
      </c>
      <c r="AT37" s="8">
        <v>30.66</v>
      </c>
      <c r="AU37" s="8">
        <v>0.75</v>
      </c>
      <c r="AW37" s="207">
        <v>0.78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0.78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30.66</v>
      </c>
      <c r="BM37" s="8">
        <f t="shared" si="22"/>
        <v>0.75</v>
      </c>
      <c r="BN37" s="8">
        <f t="shared" si="23"/>
        <v>0.78</v>
      </c>
      <c r="BO37" s="8">
        <f t="shared" si="24"/>
        <v>32</v>
      </c>
      <c r="BP37" s="182">
        <f t="shared" si="25"/>
        <v>29.88</v>
      </c>
      <c r="BQ37" s="182">
        <f t="shared" si="26"/>
        <v>-31.25</v>
      </c>
    </row>
    <row r="38" spans="1:69">
      <c r="A38" s="8" t="s">
        <v>80</v>
      </c>
      <c r="B38" s="15">
        <f>'[4]29'!B40</f>
        <v>320</v>
      </c>
      <c r="C38" s="16">
        <f>'[4]29'!C40</f>
        <v>0</v>
      </c>
      <c r="D38" s="16">
        <f>'[4]29'!D40</f>
        <v>0</v>
      </c>
      <c r="E38" s="16">
        <f>'[4]29'!E40</f>
        <v>0</v>
      </c>
      <c r="F38" s="16">
        <f>'[4]29'!F40</f>
        <v>1040</v>
      </c>
      <c r="G38" s="16">
        <f>'[4]29'!G40</f>
        <v>0</v>
      </c>
      <c r="H38" s="17">
        <f t="shared" si="27"/>
        <v>1360</v>
      </c>
      <c r="I38" s="15">
        <f>'[4]29'!J40</f>
        <v>270</v>
      </c>
      <c r="J38" s="16">
        <f>'[4]29'!K40</f>
        <v>0</v>
      </c>
      <c r="K38" s="16">
        <f>'[4]29'!L40</f>
        <v>0</v>
      </c>
      <c r="L38" s="16">
        <f>'[4]29'!M40</f>
        <v>0</v>
      </c>
      <c r="M38" s="16">
        <f>'[4]29'!N40</f>
        <v>0</v>
      </c>
      <c r="N38" s="16">
        <f>'[4]29'!O40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0.78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0.78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237.22000000000003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237.22000000000003</v>
      </c>
      <c r="AT38" s="8">
        <v>30.66</v>
      </c>
      <c r="AU38" s="8">
        <v>23.39</v>
      </c>
      <c r="AW38" s="207">
        <v>0.78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0.78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30.66</v>
      </c>
      <c r="BM38" s="8">
        <f t="shared" si="22"/>
        <v>23.39</v>
      </c>
      <c r="BN38" s="8">
        <f t="shared" si="23"/>
        <v>0.78</v>
      </c>
      <c r="BO38" s="8">
        <f t="shared" si="24"/>
        <v>32</v>
      </c>
      <c r="BP38" s="182">
        <f t="shared" si="25"/>
        <v>29.88</v>
      </c>
      <c r="BQ38" s="182">
        <f t="shared" si="26"/>
        <v>-8.61</v>
      </c>
    </row>
    <row r="39" spans="1:69">
      <c r="A39" s="8" t="s">
        <v>81</v>
      </c>
      <c r="B39" s="15">
        <f>'[4]29'!B41</f>
        <v>320</v>
      </c>
      <c r="C39" s="16">
        <f>'[4]29'!C41</f>
        <v>0</v>
      </c>
      <c r="D39" s="16">
        <f>'[4]29'!D41</f>
        <v>0</v>
      </c>
      <c r="E39" s="16">
        <f>'[4]29'!E41</f>
        <v>0</v>
      </c>
      <c r="F39" s="16">
        <f>'[4]29'!F41</f>
        <v>1040</v>
      </c>
      <c r="G39" s="16">
        <f>'[4]29'!G41</f>
        <v>0</v>
      </c>
      <c r="H39" s="17">
        <f t="shared" si="27"/>
        <v>1360</v>
      </c>
      <c r="I39" s="15">
        <f>'[4]29'!J41</f>
        <v>301.21600000000001</v>
      </c>
      <c r="J39" s="16">
        <f>'[4]29'!K41</f>
        <v>0</v>
      </c>
      <c r="K39" s="16">
        <f>'[4]29'!L41</f>
        <v>0</v>
      </c>
      <c r="L39" s="16">
        <f>'[4]29'!M41</f>
        <v>0</v>
      </c>
      <c r="M39" s="16">
        <f>'[4]29'!N41</f>
        <v>0</v>
      </c>
      <c r="N39" s="16">
        <f>'[4]29'!O41</f>
        <v>0</v>
      </c>
      <c r="O39" s="17">
        <f t="shared" si="28"/>
        <v>301.21600000000001</v>
      </c>
      <c r="P39" s="18">
        <f>frq!C39</f>
        <v>1</v>
      </c>
      <c r="Q39" s="15">
        <f t="shared" si="29"/>
        <v>301.21600000000001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301.21600000000001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237.21600000000001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237.21600000000001</v>
      </c>
      <c r="AT39" s="8">
        <v>30.66</v>
      </c>
      <c r="AU39" s="8">
        <v>23.39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30.66</v>
      </c>
      <c r="BM39" s="8">
        <f t="shared" si="22"/>
        <v>23.39</v>
      </c>
      <c r="BN39" s="8">
        <f t="shared" si="23"/>
        <v>32</v>
      </c>
      <c r="BO39" s="8">
        <f t="shared" si="24"/>
        <v>32</v>
      </c>
      <c r="BP39" s="182">
        <f t="shared" si="25"/>
        <v>-1.3399999999999999</v>
      </c>
      <c r="BQ39" s="182">
        <f t="shared" si="26"/>
        <v>-8.61</v>
      </c>
    </row>
    <row r="40" spans="1:69">
      <c r="A40" s="8" t="s">
        <v>82</v>
      </c>
      <c r="B40" s="15">
        <f>'[4]29'!B42</f>
        <v>320</v>
      </c>
      <c r="C40" s="16">
        <f>'[4]29'!C42</f>
        <v>0</v>
      </c>
      <c r="D40" s="16">
        <f>'[4]29'!D42</f>
        <v>0</v>
      </c>
      <c r="E40" s="16">
        <f>'[4]29'!E42</f>
        <v>0</v>
      </c>
      <c r="F40" s="16">
        <f>'[4]29'!F42</f>
        <v>1040</v>
      </c>
      <c r="G40" s="16">
        <f>'[4]29'!G42</f>
        <v>0</v>
      </c>
      <c r="H40" s="17">
        <f t="shared" si="27"/>
        <v>1360</v>
      </c>
      <c r="I40" s="15">
        <f>'[4]29'!J42</f>
        <v>301.21600000000001</v>
      </c>
      <c r="J40" s="16">
        <f>'[4]29'!K42</f>
        <v>0</v>
      </c>
      <c r="K40" s="16">
        <f>'[4]29'!L42</f>
        <v>0</v>
      </c>
      <c r="L40" s="16">
        <f>'[4]29'!M42</f>
        <v>0</v>
      </c>
      <c r="M40" s="16">
        <f>'[4]29'!N42</f>
        <v>0</v>
      </c>
      <c r="N40" s="16">
        <f>'[4]29'!O42</f>
        <v>0</v>
      </c>
      <c r="O40" s="17">
        <f t="shared" si="28"/>
        <v>301.21600000000001</v>
      </c>
      <c r="P40" s="18">
        <f>frq!C40</f>
        <v>1</v>
      </c>
      <c r="Q40" s="15">
        <f t="shared" si="29"/>
        <v>301.21600000000001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301.21600000000001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237.21600000000001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237.21600000000001</v>
      </c>
      <c r="AT40" s="8">
        <v>30.66</v>
      </c>
      <c r="AU40" s="8">
        <v>23.39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30.66</v>
      </c>
      <c r="BM40" s="8">
        <f t="shared" si="22"/>
        <v>23.39</v>
      </c>
      <c r="BN40" s="8">
        <f t="shared" si="23"/>
        <v>32</v>
      </c>
      <c r="BO40" s="8">
        <f t="shared" si="24"/>
        <v>32</v>
      </c>
      <c r="BP40" s="182">
        <f t="shared" si="25"/>
        <v>-1.3399999999999999</v>
      </c>
      <c r="BQ40" s="182">
        <f t="shared" si="26"/>
        <v>-8.61</v>
      </c>
    </row>
    <row r="41" spans="1:69">
      <c r="A41" s="8" t="s">
        <v>83</v>
      </c>
      <c r="B41" s="15">
        <f>'[4]29'!B43</f>
        <v>320</v>
      </c>
      <c r="C41" s="16">
        <f>'[4]29'!C43</f>
        <v>0</v>
      </c>
      <c r="D41" s="16">
        <f>'[4]29'!D43</f>
        <v>0</v>
      </c>
      <c r="E41" s="16">
        <f>'[4]29'!E43</f>
        <v>0</v>
      </c>
      <c r="F41" s="16">
        <f>'[4]29'!F43</f>
        <v>1040</v>
      </c>
      <c r="G41" s="16">
        <f>'[4]29'!G43</f>
        <v>0</v>
      </c>
      <c r="H41" s="17">
        <f t="shared" si="27"/>
        <v>1360</v>
      </c>
      <c r="I41" s="15">
        <f>'[4]29'!J43</f>
        <v>301.21600000000001</v>
      </c>
      <c r="J41" s="16">
        <f>'[4]29'!K43</f>
        <v>0</v>
      </c>
      <c r="K41" s="16">
        <f>'[4]29'!L43</f>
        <v>0</v>
      </c>
      <c r="L41" s="16">
        <f>'[4]29'!M43</f>
        <v>0</v>
      </c>
      <c r="M41" s="16">
        <f>'[4]29'!N43</f>
        <v>0</v>
      </c>
      <c r="N41" s="16">
        <f>'[4]29'!O43</f>
        <v>0</v>
      </c>
      <c r="O41" s="17">
        <f t="shared" si="28"/>
        <v>301.21600000000001</v>
      </c>
      <c r="P41" s="18">
        <f>frq!C41</f>
        <v>1</v>
      </c>
      <c r="Q41" s="15">
        <f t="shared" si="29"/>
        <v>301.21600000000001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301.21600000000001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237.21600000000001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237.21600000000001</v>
      </c>
      <c r="AT41" s="8">
        <v>30.66</v>
      </c>
      <c r="AU41" s="8">
        <v>23.39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30.66</v>
      </c>
      <c r="BM41" s="8">
        <f t="shared" si="22"/>
        <v>23.39</v>
      </c>
      <c r="BN41" s="8">
        <f t="shared" si="23"/>
        <v>32</v>
      </c>
      <c r="BO41" s="8">
        <f t="shared" si="24"/>
        <v>32</v>
      </c>
      <c r="BP41" s="182">
        <f t="shared" si="25"/>
        <v>-1.3399999999999999</v>
      </c>
      <c r="BQ41" s="182">
        <f t="shared" si="26"/>
        <v>-8.61</v>
      </c>
    </row>
    <row r="42" spans="1:69">
      <c r="A42" s="8" t="s">
        <v>84</v>
      </c>
      <c r="B42" s="15">
        <f>'[4]29'!B44</f>
        <v>320</v>
      </c>
      <c r="C42" s="16">
        <f>'[4]29'!C44</f>
        <v>0</v>
      </c>
      <c r="D42" s="16">
        <f>'[4]29'!D44</f>
        <v>0</v>
      </c>
      <c r="E42" s="16">
        <f>'[4]29'!E44</f>
        <v>0</v>
      </c>
      <c r="F42" s="16">
        <f>'[4]29'!F44</f>
        <v>1040</v>
      </c>
      <c r="G42" s="16">
        <f>'[4]29'!G44</f>
        <v>0</v>
      </c>
      <c r="H42" s="17">
        <f t="shared" si="27"/>
        <v>1360</v>
      </c>
      <c r="I42" s="15">
        <f>'[4]29'!J44</f>
        <v>301.21600000000001</v>
      </c>
      <c r="J42" s="16">
        <f>'[4]29'!K44</f>
        <v>0</v>
      </c>
      <c r="K42" s="16">
        <f>'[4]29'!L44</f>
        <v>0</v>
      </c>
      <c r="L42" s="16">
        <f>'[4]29'!M44</f>
        <v>0</v>
      </c>
      <c r="M42" s="16">
        <f>'[4]29'!N44</f>
        <v>0</v>
      </c>
      <c r="N42" s="16">
        <f>'[4]29'!O44</f>
        <v>0</v>
      </c>
      <c r="O42" s="17">
        <f t="shared" si="28"/>
        <v>301.21600000000001</v>
      </c>
      <c r="P42" s="18">
        <f>frq!C42</f>
        <v>1</v>
      </c>
      <c r="Q42" s="15">
        <f t="shared" si="29"/>
        <v>301.21600000000001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301.21600000000001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237.21600000000001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237.21600000000001</v>
      </c>
      <c r="AT42" s="8">
        <v>30.66</v>
      </c>
      <c r="AU42" s="8">
        <v>25.32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30.66</v>
      </c>
      <c r="BM42" s="8">
        <f t="shared" si="22"/>
        <v>25.32</v>
      </c>
      <c r="BN42" s="8">
        <f t="shared" si="23"/>
        <v>32</v>
      </c>
      <c r="BO42" s="8">
        <f t="shared" si="24"/>
        <v>32</v>
      </c>
      <c r="BP42" s="182">
        <f t="shared" si="25"/>
        <v>-1.3399999999999999</v>
      </c>
      <c r="BQ42" s="182">
        <f t="shared" si="26"/>
        <v>-6.68</v>
      </c>
    </row>
    <row r="43" spans="1:69">
      <c r="A43" s="8" t="s">
        <v>85</v>
      </c>
      <c r="B43" s="15">
        <f>'[4]29'!B45</f>
        <v>320</v>
      </c>
      <c r="C43" s="16">
        <f>'[4]29'!C45</f>
        <v>0</v>
      </c>
      <c r="D43" s="16">
        <f>'[4]29'!D45</f>
        <v>0</v>
      </c>
      <c r="E43" s="16">
        <f>'[4]29'!E45</f>
        <v>0</v>
      </c>
      <c r="F43" s="16">
        <f>'[4]29'!F45</f>
        <v>1040</v>
      </c>
      <c r="G43" s="16">
        <f>'[4]29'!G45</f>
        <v>0</v>
      </c>
      <c r="H43" s="17">
        <f t="shared" si="27"/>
        <v>1360</v>
      </c>
      <c r="I43" s="15">
        <f>'[4]29'!J45</f>
        <v>270</v>
      </c>
      <c r="J43" s="16">
        <f>'[4]29'!K45</f>
        <v>0</v>
      </c>
      <c r="K43" s="16">
        <f>'[4]29'!L45</f>
        <v>0</v>
      </c>
      <c r="L43" s="16">
        <f>'[4]29'!M45</f>
        <v>0</v>
      </c>
      <c r="M43" s="16">
        <f>'[4]29'!N45</f>
        <v>0</v>
      </c>
      <c r="N43" s="16">
        <f>'[4]29'!O45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0.78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0.78</v>
      </c>
      <c r="AL43" s="8">
        <f t="shared" si="31"/>
        <v>237.22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237.22</v>
      </c>
      <c r="AT43" s="8">
        <v>30.66</v>
      </c>
      <c r="AU43" s="8">
        <v>25.32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0.78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0.78</v>
      </c>
      <c r="BL43" s="8">
        <f t="shared" si="21"/>
        <v>30.66</v>
      </c>
      <c r="BM43" s="8">
        <f t="shared" si="22"/>
        <v>25.32</v>
      </c>
      <c r="BN43" s="8">
        <f t="shared" si="23"/>
        <v>32</v>
      </c>
      <c r="BO43" s="8">
        <f t="shared" si="24"/>
        <v>0.78</v>
      </c>
      <c r="BP43" s="182">
        <f t="shared" si="25"/>
        <v>-1.3399999999999999</v>
      </c>
      <c r="BQ43" s="182">
        <f t="shared" si="26"/>
        <v>24.54</v>
      </c>
    </row>
    <row r="44" spans="1:69">
      <c r="A44" s="8" t="s">
        <v>86</v>
      </c>
      <c r="B44" s="15">
        <f>'[4]29'!B46</f>
        <v>320</v>
      </c>
      <c r="C44" s="16">
        <f>'[4]29'!C46</f>
        <v>0</v>
      </c>
      <c r="D44" s="16">
        <f>'[4]29'!D46</f>
        <v>0</v>
      </c>
      <c r="E44" s="16">
        <f>'[4]29'!E46</f>
        <v>0</v>
      </c>
      <c r="F44" s="16">
        <f>'[4]29'!F46</f>
        <v>1040</v>
      </c>
      <c r="G44" s="16">
        <f>'[4]29'!G46</f>
        <v>0</v>
      </c>
      <c r="H44" s="17">
        <f t="shared" si="27"/>
        <v>1360</v>
      </c>
      <c r="I44" s="15">
        <f>'[4]29'!J46</f>
        <v>270</v>
      </c>
      <c r="J44" s="16">
        <f>'[4]29'!K46</f>
        <v>0</v>
      </c>
      <c r="K44" s="16">
        <f>'[4]29'!L46</f>
        <v>0</v>
      </c>
      <c r="L44" s="16">
        <f>'[4]29'!M46</f>
        <v>0</v>
      </c>
      <c r="M44" s="16">
        <f>'[4]29'!N46</f>
        <v>0</v>
      </c>
      <c r="N44" s="16">
        <f>'[4]29'!O46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0.78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0.78</v>
      </c>
      <c r="AL44" s="8">
        <f t="shared" si="31"/>
        <v>237.22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237.22</v>
      </c>
      <c r="AT44" s="8">
        <v>30.66</v>
      </c>
      <c r="AU44" s="8">
        <v>25.32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0.78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0.78</v>
      </c>
      <c r="BL44" s="8">
        <f t="shared" si="21"/>
        <v>30.66</v>
      </c>
      <c r="BM44" s="8">
        <f t="shared" si="22"/>
        <v>25.32</v>
      </c>
      <c r="BN44" s="8">
        <f t="shared" si="23"/>
        <v>32</v>
      </c>
      <c r="BO44" s="8">
        <f t="shared" si="24"/>
        <v>0.78</v>
      </c>
      <c r="BP44" s="182">
        <f t="shared" si="25"/>
        <v>-1.3399999999999999</v>
      </c>
      <c r="BQ44" s="182">
        <f t="shared" si="26"/>
        <v>24.54</v>
      </c>
    </row>
    <row r="45" spans="1:69">
      <c r="A45" s="8" t="s">
        <v>87</v>
      </c>
      <c r="B45" s="15">
        <f>'[4]29'!B47</f>
        <v>320</v>
      </c>
      <c r="C45" s="16">
        <f>'[4]29'!C47</f>
        <v>0</v>
      </c>
      <c r="D45" s="16">
        <f>'[4]29'!D47</f>
        <v>0</v>
      </c>
      <c r="E45" s="16">
        <f>'[4]29'!E47</f>
        <v>0</v>
      </c>
      <c r="F45" s="16">
        <f>'[4]29'!F47</f>
        <v>1040</v>
      </c>
      <c r="G45" s="16">
        <f>'[4]29'!G47</f>
        <v>0</v>
      </c>
      <c r="H45" s="17">
        <f t="shared" si="27"/>
        <v>1360</v>
      </c>
      <c r="I45" s="15">
        <f>'[4]29'!J47</f>
        <v>270</v>
      </c>
      <c r="J45" s="16">
        <f>'[4]29'!K47</f>
        <v>0</v>
      </c>
      <c r="K45" s="16">
        <f>'[4]29'!L47</f>
        <v>0</v>
      </c>
      <c r="L45" s="16">
        <f>'[4]29'!M47</f>
        <v>0</v>
      </c>
      <c r="M45" s="16">
        <f>'[4]29'!N47</f>
        <v>0</v>
      </c>
      <c r="N45" s="16">
        <f>'[4]29'!O47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0.78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0.78</v>
      </c>
      <c r="AL45" s="8">
        <f t="shared" si="31"/>
        <v>237.22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237.22</v>
      </c>
      <c r="AT45" s="8">
        <v>30.66</v>
      </c>
      <c r="AU45" s="8">
        <v>25.32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0.78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0.78</v>
      </c>
      <c r="BL45" s="8">
        <f t="shared" si="21"/>
        <v>30.66</v>
      </c>
      <c r="BM45" s="8">
        <f t="shared" si="22"/>
        <v>25.32</v>
      </c>
      <c r="BN45" s="8">
        <f t="shared" si="23"/>
        <v>32</v>
      </c>
      <c r="BO45" s="8">
        <f t="shared" si="24"/>
        <v>0.78</v>
      </c>
      <c r="BP45" s="182">
        <f t="shared" si="25"/>
        <v>-1.3399999999999999</v>
      </c>
      <c r="BQ45" s="182">
        <f t="shared" si="26"/>
        <v>24.54</v>
      </c>
    </row>
    <row r="46" spans="1:69">
      <c r="A46" s="8" t="s">
        <v>88</v>
      </c>
      <c r="B46" s="15">
        <f>'[4]29'!B48</f>
        <v>320</v>
      </c>
      <c r="C46" s="16">
        <f>'[4]29'!C48</f>
        <v>0</v>
      </c>
      <c r="D46" s="16">
        <f>'[4]29'!D48</f>
        <v>0</v>
      </c>
      <c r="E46" s="16">
        <f>'[4]29'!E48</f>
        <v>0</v>
      </c>
      <c r="F46" s="16">
        <f>'[4]29'!F48</f>
        <v>1040</v>
      </c>
      <c r="G46" s="16">
        <f>'[4]29'!G48</f>
        <v>0</v>
      </c>
      <c r="H46" s="17">
        <f t="shared" si="27"/>
        <v>1360</v>
      </c>
      <c r="I46" s="15">
        <f>'[4]29'!J48</f>
        <v>270</v>
      </c>
      <c r="J46" s="16">
        <f>'[4]29'!K48</f>
        <v>0</v>
      </c>
      <c r="K46" s="16">
        <f>'[4]29'!L48</f>
        <v>0</v>
      </c>
      <c r="L46" s="16">
        <f>'[4]29'!M48</f>
        <v>0</v>
      </c>
      <c r="M46" s="16">
        <f>'[4]29'!N48</f>
        <v>0</v>
      </c>
      <c r="N46" s="16">
        <f>'[4]29'!O48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0.78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0.78</v>
      </c>
      <c r="AL46" s="8">
        <f t="shared" si="31"/>
        <v>237.22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237.22</v>
      </c>
      <c r="AT46" s="8">
        <v>30.66</v>
      </c>
      <c r="AU46" s="8">
        <v>25.32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0.78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0.78</v>
      </c>
      <c r="BL46" s="8">
        <f t="shared" si="21"/>
        <v>30.66</v>
      </c>
      <c r="BM46" s="8">
        <f t="shared" si="22"/>
        <v>25.32</v>
      </c>
      <c r="BN46" s="8">
        <f t="shared" si="23"/>
        <v>32</v>
      </c>
      <c r="BO46" s="8">
        <f t="shared" si="24"/>
        <v>0.78</v>
      </c>
      <c r="BP46" s="182">
        <f t="shared" si="25"/>
        <v>-1.3399999999999999</v>
      </c>
      <c r="BQ46" s="182">
        <f t="shared" si="26"/>
        <v>24.54</v>
      </c>
    </row>
    <row r="47" spans="1:69">
      <c r="A47" s="8" t="s">
        <v>89</v>
      </c>
      <c r="B47" s="15">
        <f>'[4]29'!B49</f>
        <v>320</v>
      </c>
      <c r="C47" s="16">
        <f>'[4]29'!C49</f>
        <v>0</v>
      </c>
      <c r="D47" s="16">
        <f>'[4]29'!D49</f>
        <v>0</v>
      </c>
      <c r="E47" s="16">
        <f>'[4]29'!E49</f>
        <v>0</v>
      </c>
      <c r="F47" s="16">
        <f>'[4]29'!F49</f>
        <v>1040</v>
      </c>
      <c r="G47" s="16">
        <f>'[4]29'!G49</f>
        <v>0</v>
      </c>
      <c r="H47" s="17">
        <f t="shared" si="27"/>
        <v>1360</v>
      </c>
      <c r="I47" s="15">
        <f>'[4]29'!J49</f>
        <v>270</v>
      </c>
      <c r="J47" s="16">
        <f>'[4]29'!K49</f>
        <v>0</v>
      </c>
      <c r="K47" s="16">
        <f>'[4]29'!L49</f>
        <v>0</v>
      </c>
      <c r="L47" s="16">
        <f>'[4]29'!M49</f>
        <v>0</v>
      </c>
      <c r="M47" s="16">
        <f>'[4]29'!N49</f>
        <v>0</v>
      </c>
      <c r="N47" s="16">
        <f>'[4]29'!O49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0.78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0.78</v>
      </c>
      <c r="AL47" s="8">
        <f t="shared" si="31"/>
        <v>237.22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237.22</v>
      </c>
      <c r="AT47" s="8">
        <v>30.66</v>
      </c>
      <c r="AU47" s="8">
        <v>25.32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0.78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0.78</v>
      </c>
      <c r="BL47" s="8">
        <f t="shared" si="21"/>
        <v>30.66</v>
      </c>
      <c r="BM47" s="8">
        <f t="shared" si="22"/>
        <v>25.32</v>
      </c>
      <c r="BN47" s="8">
        <f t="shared" si="23"/>
        <v>32</v>
      </c>
      <c r="BO47" s="8">
        <f t="shared" si="24"/>
        <v>0.78</v>
      </c>
      <c r="BP47" s="182">
        <f t="shared" si="25"/>
        <v>-1.3399999999999999</v>
      </c>
      <c r="BQ47" s="182">
        <f t="shared" si="26"/>
        <v>24.54</v>
      </c>
    </row>
    <row r="48" spans="1:69">
      <c r="A48" s="8" t="s">
        <v>90</v>
      </c>
      <c r="B48" s="15">
        <f>'[4]29'!B50</f>
        <v>320</v>
      </c>
      <c r="C48" s="16">
        <f>'[4]29'!C50</f>
        <v>0</v>
      </c>
      <c r="D48" s="16">
        <f>'[4]29'!D50</f>
        <v>0</v>
      </c>
      <c r="E48" s="16">
        <f>'[4]29'!E50</f>
        <v>0</v>
      </c>
      <c r="F48" s="16">
        <f>'[4]29'!F50</f>
        <v>1040</v>
      </c>
      <c r="G48" s="16">
        <f>'[4]29'!G50</f>
        <v>0</v>
      </c>
      <c r="H48" s="17">
        <f t="shared" si="27"/>
        <v>1360</v>
      </c>
      <c r="I48" s="15">
        <f>'[4]29'!J50</f>
        <v>270</v>
      </c>
      <c r="J48" s="16">
        <f>'[4]29'!K50</f>
        <v>0</v>
      </c>
      <c r="K48" s="16">
        <f>'[4]29'!L50</f>
        <v>0</v>
      </c>
      <c r="L48" s="16">
        <f>'[4]29'!M50</f>
        <v>0</v>
      </c>
      <c r="M48" s="16">
        <f>'[4]29'!N50</f>
        <v>0</v>
      </c>
      <c r="N48" s="16">
        <f>'[4]29'!O50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0.78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0.78</v>
      </c>
      <c r="AL48" s="8">
        <f t="shared" si="31"/>
        <v>237.22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237.22</v>
      </c>
      <c r="AT48" s="8">
        <v>25.86</v>
      </c>
      <c r="AU48" s="8">
        <v>25.86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0.78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0.78</v>
      </c>
      <c r="BL48" s="8">
        <f t="shared" si="21"/>
        <v>25.86</v>
      </c>
      <c r="BM48" s="8">
        <f t="shared" si="22"/>
        <v>25.86</v>
      </c>
      <c r="BN48" s="8">
        <f t="shared" si="23"/>
        <v>32</v>
      </c>
      <c r="BO48" s="8">
        <f t="shared" si="24"/>
        <v>0.78</v>
      </c>
      <c r="BP48" s="182">
        <f t="shared" si="25"/>
        <v>-6.1400000000000006</v>
      </c>
      <c r="BQ48" s="182">
        <f t="shared" si="26"/>
        <v>25.08</v>
      </c>
    </row>
    <row r="49" spans="1:69">
      <c r="A49" s="8" t="s">
        <v>91</v>
      </c>
      <c r="B49" s="15">
        <f>'[4]29'!B51</f>
        <v>320</v>
      </c>
      <c r="C49" s="16">
        <f>'[4]29'!C51</f>
        <v>0</v>
      </c>
      <c r="D49" s="16">
        <f>'[4]29'!D51</f>
        <v>0</v>
      </c>
      <c r="E49" s="16">
        <f>'[4]29'!E51</f>
        <v>0</v>
      </c>
      <c r="F49" s="16">
        <f>'[4]29'!F51</f>
        <v>1040</v>
      </c>
      <c r="G49" s="16">
        <f>'[4]29'!G51</f>
        <v>0</v>
      </c>
      <c r="H49" s="17">
        <f t="shared" si="27"/>
        <v>1360</v>
      </c>
      <c r="I49" s="15">
        <f>'[4]29'!J51</f>
        <v>270</v>
      </c>
      <c r="J49" s="16">
        <f>'[4]29'!K51</f>
        <v>0</v>
      </c>
      <c r="K49" s="16">
        <f>'[4]29'!L51</f>
        <v>0</v>
      </c>
      <c r="L49" s="16">
        <f>'[4]29'!M51</f>
        <v>0</v>
      </c>
      <c r="M49" s="16">
        <f>'[4]29'!N51</f>
        <v>0</v>
      </c>
      <c r="N49" s="16">
        <f>'[4]29'!O51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24.41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24.41</v>
      </c>
      <c r="AL49" s="8">
        <f t="shared" si="31"/>
        <v>213.59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213.59</v>
      </c>
      <c r="AT49" s="8">
        <v>25.86</v>
      </c>
      <c r="AU49" s="8">
        <v>25.86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24.41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24.41</v>
      </c>
      <c r="BL49" s="8">
        <f t="shared" si="21"/>
        <v>25.86</v>
      </c>
      <c r="BM49" s="8">
        <f t="shared" si="22"/>
        <v>25.86</v>
      </c>
      <c r="BN49" s="8">
        <f t="shared" si="23"/>
        <v>32</v>
      </c>
      <c r="BO49" s="8">
        <f t="shared" si="24"/>
        <v>24.41</v>
      </c>
      <c r="BP49" s="182">
        <f t="shared" si="25"/>
        <v>-6.1400000000000006</v>
      </c>
      <c r="BQ49" s="182">
        <f t="shared" si="26"/>
        <v>1.4499999999999993</v>
      </c>
    </row>
    <row r="50" spans="1:69">
      <c r="A50" s="8" t="s">
        <v>92</v>
      </c>
      <c r="B50" s="15">
        <f>'[4]29'!B52</f>
        <v>320</v>
      </c>
      <c r="C50" s="16">
        <f>'[4]29'!C52</f>
        <v>0</v>
      </c>
      <c r="D50" s="16">
        <f>'[4]29'!D52</f>
        <v>0</v>
      </c>
      <c r="E50" s="16">
        <f>'[4]29'!E52</f>
        <v>0</v>
      </c>
      <c r="F50" s="16">
        <f>'[4]29'!F52</f>
        <v>1040</v>
      </c>
      <c r="G50" s="16">
        <f>'[4]29'!G52</f>
        <v>0</v>
      </c>
      <c r="H50" s="17">
        <f t="shared" si="27"/>
        <v>1360</v>
      </c>
      <c r="I50" s="15">
        <f>'[4]29'!J52</f>
        <v>270</v>
      </c>
      <c r="J50" s="16">
        <f>'[4]29'!K52</f>
        <v>0</v>
      </c>
      <c r="K50" s="16">
        <f>'[4]29'!L52</f>
        <v>0</v>
      </c>
      <c r="L50" s="16">
        <f>'[4]29'!M52</f>
        <v>0</v>
      </c>
      <c r="M50" s="16">
        <f>'[4]29'!N52</f>
        <v>0</v>
      </c>
      <c r="N50" s="16">
        <f>'[4]29'!O52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24.41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24.41</v>
      </c>
      <c r="AL50" s="8">
        <f t="shared" si="31"/>
        <v>213.59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213.59</v>
      </c>
      <c r="AT50" s="8">
        <v>25.86</v>
      </c>
      <c r="AU50" s="8">
        <v>25.86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24.41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24.41</v>
      </c>
      <c r="BL50" s="8">
        <f t="shared" si="21"/>
        <v>25.86</v>
      </c>
      <c r="BM50" s="8">
        <f t="shared" si="22"/>
        <v>25.86</v>
      </c>
      <c r="BN50" s="8">
        <f t="shared" si="23"/>
        <v>32</v>
      </c>
      <c r="BO50" s="8">
        <f t="shared" si="24"/>
        <v>24.41</v>
      </c>
      <c r="BP50" s="182">
        <f t="shared" si="25"/>
        <v>-6.1400000000000006</v>
      </c>
      <c r="BQ50" s="182">
        <f t="shared" si="26"/>
        <v>1.4499999999999993</v>
      </c>
    </row>
    <row r="51" spans="1:69">
      <c r="A51" s="8" t="s">
        <v>93</v>
      </c>
      <c r="B51" s="15">
        <f>'[4]29'!B53</f>
        <v>320</v>
      </c>
      <c r="C51" s="16">
        <f>'[4]29'!C53</f>
        <v>0</v>
      </c>
      <c r="D51" s="16">
        <f>'[4]29'!D53</f>
        <v>0</v>
      </c>
      <c r="E51" s="16">
        <f>'[4]29'!E53</f>
        <v>0</v>
      </c>
      <c r="F51" s="16">
        <f>'[4]29'!F53</f>
        <v>1020</v>
      </c>
      <c r="G51" s="16">
        <f>'[4]29'!G53</f>
        <v>0</v>
      </c>
      <c r="H51" s="17">
        <f t="shared" si="27"/>
        <v>1340</v>
      </c>
      <c r="I51" s="15">
        <f>'[4]29'!J53</f>
        <v>270</v>
      </c>
      <c r="J51" s="16">
        <f>'[4]29'!K53</f>
        <v>0</v>
      </c>
      <c r="K51" s="16">
        <f>'[4]29'!L53</f>
        <v>0</v>
      </c>
      <c r="L51" s="16">
        <f>'[4]29'!M53</f>
        <v>0</v>
      </c>
      <c r="M51" s="16">
        <f>'[4]29'!N53</f>
        <v>0</v>
      </c>
      <c r="N51" s="16">
        <f>'[4]29'!O53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25.86</v>
      </c>
      <c r="AU51" s="8">
        <v>25.86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26.42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26.42</v>
      </c>
      <c r="BL51" s="8">
        <f t="shared" si="21"/>
        <v>25.86</v>
      </c>
      <c r="BM51" s="8">
        <f t="shared" si="22"/>
        <v>25.86</v>
      </c>
      <c r="BN51" s="8">
        <f t="shared" si="23"/>
        <v>32</v>
      </c>
      <c r="BO51" s="8">
        <f t="shared" si="24"/>
        <v>26.42</v>
      </c>
      <c r="BP51" s="182">
        <f t="shared" si="25"/>
        <v>-6.1400000000000006</v>
      </c>
      <c r="BQ51" s="182">
        <f t="shared" si="26"/>
        <v>-0.56000000000000227</v>
      </c>
    </row>
    <row r="52" spans="1:69">
      <c r="A52" s="8" t="s">
        <v>94</v>
      </c>
      <c r="B52" s="15">
        <f>'[4]29'!B54</f>
        <v>320</v>
      </c>
      <c r="C52" s="16">
        <f>'[4]29'!C54</f>
        <v>0</v>
      </c>
      <c r="D52" s="16">
        <f>'[4]29'!D54</f>
        <v>0</v>
      </c>
      <c r="E52" s="16">
        <f>'[4]29'!E54</f>
        <v>0</v>
      </c>
      <c r="F52" s="16">
        <f>'[4]29'!F54</f>
        <v>1020</v>
      </c>
      <c r="G52" s="16">
        <f>'[4]29'!G54</f>
        <v>0</v>
      </c>
      <c r="H52" s="17">
        <f t="shared" si="27"/>
        <v>1340</v>
      </c>
      <c r="I52" s="15">
        <f>'[4]29'!J54</f>
        <v>270</v>
      </c>
      <c r="J52" s="16">
        <f>'[4]29'!K54</f>
        <v>0</v>
      </c>
      <c r="K52" s="16">
        <f>'[4]29'!L54</f>
        <v>0</v>
      </c>
      <c r="L52" s="16">
        <f>'[4]29'!M54</f>
        <v>0</v>
      </c>
      <c r="M52" s="16">
        <f>'[4]29'!N54</f>
        <v>0</v>
      </c>
      <c r="N52" s="16">
        <f>'[4]29'!O54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24.5</v>
      </c>
      <c r="AU52" s="8">
        <v>24.5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26.42</v>
      </c>
      <c r="BL52" s="8">
        <f t="shared" si="21"/>
        <v>24.5</v>
      </c>
      <c r="BM52" s="8">
        <f t="shared" si="22"/>
        <v>24.5</v>
      </c>
      <c r="BN52" s="8">
        <f t="shared" si="23"/>
        <v>32</v>
      </c>
      <c r="BO52" s="8">
        <f t="shared" si="24"/>
        <v>26.42</v>
      </c>
      <c r="BP52" s="182">
        <f t="shared" si="25"/>
        <v>-7.5</v>
      </c>
      <c r="BQ52" s="182">
        <f t="shared" si="26"/>
        <v>-1.9200000000000017</v>
      </c>
    </row>
    <row r="53" spans="1:69">
      <c r="A53" s="8" t="s">
        <v>95</v>
      </c>
      <c r="B53" s="15">
        <f>'[4]29'!B55</f>
        <v>320</v>
      </c>
      <c r="C53" s="16">
        <f>'[4]29'!C55</f>
        <v>0</v>
      </c>
      <c r="D53" s="16">
        <f>'[4]29'!D55</f>
        <v>0</v>
      </c>
      <c r="E53" s="16">
        <f>'[4]29'!E55</f>
        <v>0</v>
      </c>
      <c r="F53" s="16">
        <f>'[4]29'!F55</f>
        <v>1020</v>
      </c>
      <c r="G53" s="16">
        <f>'[4]29'!G55</f>
        <v>0</v>
      </c>
      <c r="H53" s="17">
        <f t="shared" si="27"/>
        <v>1340</v>
      </c>
      <c r="I53" s="15">
        <f>'[4]29'!J55</f>
        <v>270</v>
      </c>
      <c r="J53" s="16">
        <f>'[4]29'!K55</f>
        <v>0</v>
      </c>
      <c r="K53" s="16">
        <f>'[4]29'!L55</f>
        <v>0</v>
      </c>
      <c r="L53" s="16">
        <f>'[4]29'!M55</f>
        <v>0</v>
      </c>
      <c r="M53" s="16">
        <f>'[4]29'!N55</f>
        <v>0</v>
      </c>
      <c r="N53" s="16">
        <f>'[4]29'!O55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24.5</v>
      </c>
      <c r="AU53" s="8">
        <v>24.5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26.42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26.42</v>
      </c>
      <c r="BL53" s="8">
        <f t="shared" si="21"/>
        <v>24.5</v>
      </c>
      <c r="BM53" s="8">
        <f t="shared" si="22"/>
        <v>24.5</v>
      </c>
      <c r="BN53" s="8">
        <f t="shared" si="23"/>
        <v>32</v>
      </c>
      <c r="BO53" s="8">
        <f t="shared" si="24"/>
        <v>26.42</v>
      </c>
      <c r="BP53" s="182">
        <f t="shared" si="25"/>
        <v>-7.5</v>
      </c>
      <c r="BQ53" s="182">
        <f t="shared" si="26"/>
        <v>-1.9200000000000017</v>
      </c>
    </row>
    <row r="54" spans="1:69">
      <c r="A54" s="8" t="s">
        <v>96</v>
      </c>
      <c r="B54" s="15">
        <f>'[4]29'!B56</f>
        <v>320</v>
      </c>
      <c r="C54" s="16">
        <f>'[4]29'!C56</f>
        <v>0</v>
      </c>
      <c r="D54" s="16">
        <f>'[4]29'!D56</f>
        <v>0</v>
      </c>
      <c r="E54" s="16">
        <f>'[4]29'!E56</f>
        <v>0</v>
      </c>
      <c r="F54" s="16">
        <f>'[4]29'!F56</f>
        <v>1020</v>
      </c>
      <c r="G54" s="16">
        <f>'[4]29'!G56</f>
        <v>0</v>
      </c>
      <c r="H54" s="17">
        <f t="shared" si="27"/>
        <v>1340</v>
      </c>
      <c r="I54" s="15">
        <f>'[4]29'!J56</f>
        <v>270</v>
      </c>
      <c r="J54" s="16">
        <f>'[4]29'!K56</f>
        <v>0</v>
      </c>
      <c r="K54" s="16">
        <f>'[4]29'!L56</f>
        <v>0</v>
      </c>
      <c r="L54" s="16">
        <f>'[4]29'!M56</f>
        <v>0</v>
      </c>
      <c r="M54" s="16">
        <f>'[4]29'!N56</f>
        <v>0</v>
      </c>
      <c r="N54" s="16">
        <f>'[4]29'!O56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24.5</v>
      </c>
      <c r="AU54" s="8">
        <v>24.5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26.42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26.42</v>
      </c>
      <c r="BL54" s="8">
        <f t="shared" si="21"/>
        <v>24.5</v>
      </c>
      <c r="BM54" s="8">
        <f t="shared" si="22"/>
        <v>24.5</v>
      </c>
      <c r="BN54" s="8">
        <f t="shared" si="23"/>
        <v>32</v>
      </c>
      <c r="BO54" s="8">
        <f t="shared" si="24"/>
        <v>26.42</v>
      </c>
      <c r="BP54" s="182">
        <f t="shared" si="25"/>
        <v>-7.5</v>
      </c>
      <c r="BQ54" s="182">
        <f t="shared" si="26"/>
        <v>-1.9200000000000017</v>
      </c>
    </row>
    <row r="55" spans="1:69">
      <c r="A55" s="8" t="s">
        <v>97</v>
      </c>
      <c r="B55" s="15">
        <f>'[4]29'!B57</f>
        <v>320</v>
      </c>
      <c r="C55" s="16">
        <f>'[4]29'!C57</f>
        <v>0</v>
      </c>
      <c r="D55" s="16">
        <f>'[4]29'!D57</f>
        <v>0</v>
      </c>
      <c r="E55" s="16">
        <f>'[4]29'!E57</f>
        <v>0</v>
      </c>
      <c r="F55" s="16">
        <f>'[4]29'!F57</f>
        <v>1020</v>
      </c>
      <c r="G55" s="16">
        <f>'[4]29'!G57</f>
        <v>0</v>
      </c>
      <c r="H55" s="17">
        <f t="shared" si="27"/>
        <v>1340</v>
      </c>
      <c r="I55" s="15">
        <f>'[4]29'!J57</f>
        <v>270</v>
      </c>
      <c r="J55" s="16">
        <f>'[4]29'!K57</f>
        <v>0</v>
      </c>
      <c r="K55" s="16">
        <f>'[4]29'!L57</f>
        <v>0</v>
      </c>
      <c r="L55" s="16">
        <f>'[4]29'!M57</f>
        <v>0</v>
      </c>
      <c r="M55" s="16">
        <f>'[4]29'!N57</f>
        <v>0</v>
      </c>
      <c r="N55" s="16">
        <f>'[4]29'!O57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24.5</v>
      </c>
      <c r="AU55" s="8">
        <v>24.5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24.5</v>
      </c>
      <c r="BM55" s="8">
        <f t="shared" si="22"/>
        <v>24.5</v>
      </c>
      <c r="BN55" s="8">
        <f t="shared" si="23"/>
        <v>32</v>
      </c>
      <c r="BO55" s="8">
        <f t="shared" si="24"/>
        <v>26.42</v>
      </c>
      <c r="BP55" s="182">
        <f t="shared" si="25"/>
        <v>-7.5</v>
      </c>
      <c r="BQ55" s="182">
        <f t="shared" si="26"/>
        <v>-1.9200000000000017</v>
      </c>
    </row>
    <row r="56" spans="1:69">
      <c r="A56" s="8" t="s">
        <v>98</v>
      </c>
      <c r="B56" s="15">
        <f>'[4]29'!B58</f>
        <v>320</v>
      </c>
      <c r="C56" s="16">
        <f>'[4]29'!C58</f>
        <v>0</v>
      </c>
      <c r="D56" s="16">
        <f>'[4]29'!D58</f>
        <v>0</v>
      </c>
      <c r="E56" s="16">
        <f>'[4]29'!E58</f>
        <v>0</v>
      </c>
      <c r="F56" s="16">
        <f>'[4]29'!F58</f>
        <v>1020</v>
      </c>
      <c r="G56" s="16">
        <f>'[4]29'!G58</f>
        <v>0</v>
      </c>
      <c r="H56" s="17">
        <f t="shared" si="27"/>
        <v>1340</v>
      </c>
      <c r="I56" s="15">
        <f>'[4]29'!J58</f>
        <v>270</v>
      </c>
      <c r="J56" s="16">
        <f>'[4]29'!K58</f>
        <v>0</v>
      </c>
      <c r="K56" s="16">
        <f>'[4]29'!L58</f>
        <v>0</v>
      </c>
      <c r="L56" s="16">
        <f>'[4]29'!M58</f>
        <v>0</v>
      </c>
      <c r="M56" s="16">
        <f>'[4]29'!N58</f>
        <v>0</v>
      </c>
      <c r="N56" s="16">
        <f>'[4]29'!O58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24.5</v>
      </c>
      <c r="AU56" s="8">
        <v>24.5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24.5</v>
      </c>
      <c r="BM56" s="8">
        <f t="shared" si="22"/>
        <v>24.5</v>
      </c>
      <c r="BN56" s="8">
        <f t="shared" si="23"/>
        <v>32</v>
      </c>
      <c r="BO56" s="8">
        <f t="shared" si="24"/>
        <v>26.42</v>
      </c>
      <c r="BP56" s="182">
        <f t="shared" si="25"/>
        <v>-7.5</v>
      </c>
      <c r="BQ56" s="182">
        <f t="shared" si="26"/>
        <v>-1.9200000000000017</v>
      </c>
    </row>
    <row r="57" spans="1:69">
      <c r="A57" s="8" t="s">
        <v>99</v>
      </c>
      <c r="B57" s="15">
        <f>'[4]29'!B59</f>
        <v>320</v>
      </c>
      <c r="C57" s="16">
        <f>'[4]29'!C59</f>
        <v>0</v>
      </c>
      <c r="D57" s="16">
        <f>'[4]29'!D59</f>
        <v>0</v>
      </c>
      <c r="E57" s="16">
        <f>'[4]29'!E59</f>
        <v>0</v>
      </c>
      <c r="F57" s="16">
        <f>'[4]29'!F59</f>
        <v>1020</v>
      </c>
      <c r="G57" s="16">
        <f>'[4]29'!G59</f>
        <v>0</v>
      </c>
      <c r="H57" s="17">
        <f t="shared" si="27"/>
        <v>1340</v>
      </c>
      <c r="I57" s="15">
        <f>'[4]29'!J59</f>
        <v>270</v>
      </c>
      <c r="J57" s="16">
        <f>'[4]29'!K59</f>
        <v>0</v>
      </c>
      <c r="K57" s="16">
        <f>'[4]29'!L59</f>
        <v>0</v>
      </c>
      <c r="L57" s="16">
        <f>'[4]29'!M59</f>
        <v>0</v>
      </c>
      <c r="M57" s="16">
        <f>'[4]29'!N59</f>
        <v>0</v>
      </c>
      <c r="N57" s="16">
        <f>'[4]29'!O59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24.5</v>
      </c>
      <c r="AU57" s="8">
        <v>24.5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24.5</v>
      </c>
      <c r="BM57" s="8">
        <f t="shared" si="22"/>
        <v>24.5</v>
      </c>
      <c r="BN57" s="8">
        <f t="shared" si="23"/>
        <v>26.99</v>
      </c>
      <c r="BO57" s="8">
        <f t="shared" si="24"/>
        <v>26.99</v>
      </c>
      <c r="BP57" s="182">
        <f t="shared" si="25"/>
        <v>-2.4899999999999984</v>
      </c>
      <c r="BQ57" s="182">
        <f t="shared" si="26"/>
        <v>-2.4899999999999984</v>
      </c>
    </row>
    <row r="58" spans="1:69">
      <c r="A58" s="8" t="s">
        <v>100</v>
      </c>
      <c r="B58" s="15">
        <f>'[4]29'!B60</f>
        <v>320</v>
      </c>
      <c r="C58" s="16">
        <f>'[4]29'!C60</f>
        <v>0</v>
      </c>
      <c r="D58" s="16">
        <f>'[4]29'!D60</f>
        <v>0</v>
      </c>
      <c r="E58" s="16">
        <f>'[4]29'!E60</f>
        <v>0</v>
      </c>
      <c r="F58" s="16">
        <f>'[4]29'!F60</f>
        <v>1020</v>
      </c>
      <c r="G58" s="16">
        <f>'[4]29'!G60</f>
        <v>0</v>
      </c>
      <c r="H58" s="17">
        <f t="shared" si="27"/>
        <v>1340</v>
      </c>
      <c r="I58" s="15">
        <f>'[4]29'!J60</f>
        <v>270</v>
      </c>
      <c r="J58" s="16">
        <f>'[4]29'!K60</f>
        <v>0</v>
      </c>
      <c r="K58" s="16">
        <f>'[4]29'!L60</f>
        <v>0</v>
      </c>
      <c r="L58" s="16">
        <f>'[4]29'!M60</f>
        <v>0</v>
      </c>
      <c r="M58" s="16">
        <f>'[4]29'!N60</f>
        <v>0</v>
      </c>
      <c r="N58" s="16">
        <f>'[4]29'!O60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24.5</v>
      </c>
      <c r="AU58" s="8">
        <v>24.5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24.5</v>
      </c>
      <c r="BM58" s="8">
        <f t="shared" si="22"/>
        <v>24.5</v>
      </c>
      <c r="BN58" s="8">
        <f t="shared" si="23"/>
        <v>26.99</v>
      </c>
      <c r="BO58" s="8">
        <f t="shared" si="24"/>
        <v>26.99</v>
      </c>
      <c r="BP58" s="182">
        <f t="shared" si="25"/>
        <v>-2.4899999999999984</v>
      </c>
      <c r="BQ58" s="182">
        <f t="shared" si="26"/>
        <v>-2.4899999999999984</v>
      </c>
    </row>
    <row r="59" spans="1:69">
      <c r="A59" s="8" t="s">
        <v>101</v>
      </c>
      <c r="B59" s="15">
        <f>'[4]29'!B61</f>
        <v>320</v>
      </c>
      <c r="C59" s="16">
        <f>'[4]29'!C61</f>
        <v>0</v>
      </c>
      <c r="D59" s="16">
        <f>'[4]29'!D61</f>
        <v>0</v>
      </c>
      <c r="E59" s="16">
        <f>'[4]29'!E61</f>
        <v>0</v>
      </c>
      <c r="F59" s="16">
        <f>'[4]29'!F61</f>
        <v>1020</v>
      </c>
      <c r="G59" s="16">
        <f>'[4]29'!G61</f>
        <v>0</v>
      </c>
      <c r="H59" s="17">
        <f t="shared" si="27"/>
        <v>1340</v>
      </c>
      <c r="I59" s="15">
        <f>'[4]29'!J61</f>
        <v>270</v>
      </c>
      <c r="J59" s="16">
        <f>'[4]29'!K61</f>
        <v>0</v>
      </c>
      <c r="K59" s="16">
        <f>'[4]29'!L61</f>
        <v>0</v>
      </c>
      <c r="L59" s="16">
        <f>'[4]29'!M61</f>
        <v>0</v>
      </c>
      <c r="M59" s="16">
        <f>'[4]29'!N61</f>
        <v>0</v>
      </c>
      <c r="N59" s="16">
        <f>'[4]29'!O61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24.5</v>
      </c>
      <c r="AU59" s="8">
        <v>24.5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24.5</v>
      </c>
      <c r="BM59" s="8">
        <f t="shared" si="22"/>
        <v>24.5</v>
      </c>
      <c r="BN59" s="8">
        <f t="shared" si="23"/>
        <v>26.99</v>
      </c>
      <c r="BO59" s="8">
        <f t="shared" si="24"/>
        <v>26.99</v>
      </c>
      <c r="BP59" s="182">
        <f t="shared" si="25"/>
        <v>-2.4899999999999984</v>
      </c>
      <c r="BQ59" s="182">
        <f t="shared" si="26"/>
        <v>-2.4899999999999984</v>
      </c>
    </row>
    <row r="60" spans="1:69">
      <c r="A60" s="8" t="s">
        <v>102</v>
      </c>
      <c r="B60" s="15">
        <f>'[4]29'!B62</f>
        <v>320</v>
      </c>
      <c r="C60" s="16">
        <f>'[4]29'!C62</f>
        <v>0</v>
      </c>
      <c r="D60" s="16">
        <f>'[4]29'!D62</f>
        <v>0</v>
      </c>
      <c r="E60" s="16">
        <f>'[4]29'!E62</f>
        <v>0</v>
      </c>
      <c r="F60" s="16">
        <f>'[4]29'!F62</f>
        <v>1020</v>
      </c>
      <c r="G60" s="16">
        <f>'[4]29'!G62</f>
        <v>0</v>
      </c>
      <c r="H60" s="17">
        <f t="shared" si="27"/>
        <v>1340</v>
      </c>
      <c r="I60" s="15">
        <f>'[4]29'!J62</f>
        <v>270</v>
      </c>
      <c r="J60" s="16">
        <f>'[4]29'!K62</f>
        <v>0</v>
      </c>
      <c r="K60" s="16">
        <f>'[4]29'!L62</f>
        <v>0</v>
      </c>
      <c r="L60" s="16">
        <f>'[4]29'!M62</f>
        <v>0</v>
      </c>
      <c r="M60" s="16">
        <f>'[4]29'!N62</f>
        <v>0</v>
      </c>
      <c r="N60" s="16">
        <f>'[4]29'!O62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24.5</v>
      </c>
      <c r="AU60" s="8">
        <v>24.5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24.5</v>
      </c>
      <c r="BM60" s="8">
        <f t="shared" si="22"/>
        <v>24.5</v>
      </c>
      <c r="BN60" s="8">
        <f t="shared" si="23"/>
        <v>26.99</v>
      </c>
      <c r="BO60" s="8">
        <f t="shared" si="24"/>
        <v>26.99</v>
      </c>
      <c r="BP60" s="182">
        <f t="shared" si="25"/>
        <v>-2.4899999999999984</v>
      </c>
      <c r="BQ60" s="182">
        <f t="shared" si="26"/>
        <v>-2.4899999999999984</v>
      </c>
    </row>
    <row r="61" spans="1:69">
      <c r="A61" s="8" t="s">
        <v>103</v>
      </c>
      <c r="B61" s="15">
        <f>'[4]29'!B63</f>
        <v>320</v>
      </c>
      <c r="C61" s="16">
        <f>'[4]29'!C63</f>
        <v>0</v>
      </c>
      <c r="D61" s="16">
        <f>'[4]29'!D63</f>
        <v>0</v>
      </c>
      <c r="E61" s="16">
        <f>'[4]29'!E63</f>
        <v>0</v>
      </c>
      <c r="F61" s="16">
        <f>'[4]29'!F63</f>
        <v>1020</v>
      </c>
      <c r="G61" s="16">
        <f>'[4]29'!G63</f>
        <v>0</v>
      </c>
      <c r="H61" s="17">
        <f t="shared" si="27"/>
        <v>1340</v>
      </c>
      <c r="I61" s="15">
        <f>'[4]29'!J63</f>
        <v>270</v>
      </c>
      <c r="J61" s="16">
        <f>'[4]29'!K63</f>
        <v>0</v>
      </c>
      <c r="K61" s="16">
        <f>'[4]29'!L63</f>
        <v>0</v>
      </c>
      <c r="L61" s="16">
        <f>'[4]29'!M63</f>
        <v>0</v>
      </c>
      <c r="M61" s="16">
        <f>'[4]29'!N63</f>
        <v>0</v>
      </c>
      <c r="N61" s="16">
        <f>'[4]29'!O63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25.57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25.57</v>
      </c>
      <c r="AE61" s="8">
        <f t="shared" si="11"/>
        <v>25.57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25.57</v>
      </c>
      <c r="AL61" s="8">
        <f t="shared" si="31"/>
        <v>218.86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218.86</v>
      </c>
      <c r="AT61" s="8">
        <v>24.5</v>
      </c>
      <c r="AU61" s="8">
        <v>24.5</v>
      </c>
      <c r="AW61" s="207">
        <v>25.57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25.57</v>
      </c>
      <c r="BD61" s="207">
        <v>25.57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25.57</v>
      </c>
      <c r="BL61" s="8">
        <f t="shared" si="21"/>
        <v>24.5</v>
      </c>
      <c r="BM61" s="8">
        <f t="shared" si="22"/>
        <v>24.5</v>
      </c>
      <c r="BN61" s="8">
        <f t="shared" si="23"/>
        <v>25.57</v>
      </c>
      <c r="BO61" s="8">
        <f t="shared" si="24"/>
        <v>25.57</v>
      </c>
      <c r="BP61" s="182">
        <f t="shared" si="25"/>
        <v>-1.0700000000000003</v>
      </c>
      <c r="BQ61" s="182">
        <f t="shared" si="26"/>
        <v>-1.0700000000000003</v>
      </c>
    </row>
    <row r="62" spans="1:69">
      <c r="A62" s="8" t="s">
        <v>104</v>
      </c>
      <c r="B62" s="15">
        <f>'[4]29'!B64</f>
        <v>320</v>
      </c>
      <c r="C62" s="16">
        <f>'[4]29'!C64</f>
        <v>0</v>
      </c>
      <c r="D62" s="16">
        <f>'[4]29'!D64</f>
        <v>0</v>
      </c>
      <c r="E62" s="16">
        <f>'[4]29'!E64</f>
        <v>0</v>
      </c>
      <c r="F62" s="16">
        <f>'[4]29'!F64</f>
        <v>1020</v>
      </c>
      <c r="G62" s="16">
        <f>'[4]29'!G64</f>
        <v>0</v>
      </c>
      <c r="H62" s="17">
        <f t="shared" si="27"/>
        <v>1340</v>
      </c>
      <c r="I62" s="15">
        <f>'[4]29'!J64</f>
        <v>270</v>
      </c>
      <c r="J62" s="16">
        <f>'[4]29'!K64</f>
        <v>0</v>
      </c>
      <c r="K62" s="16">
        <f>'[4]29'!L64</f>
        <v>0</v>
      </c>
      <c r="L62" s="16">
        <f>'[4]29'!M64</f>
        <v>0</v>
      </c>
      <c r="M62" s="16">
        <f>'[4]29'!N64</f>
        <v>0</v>
      </c>
      <c r="N62" s="16">
        <f>'[4]29'!O64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25.57</v>
      </c>
      <c r="AE62" s="8">
        <f t="shared" si="11"/>
        <v>25.57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25.57</v>
      </c>
      <c r="AL62" s="8">
        <f t="shared" ref="AL62:AN98" si="35">Q62-X62-AE62</f>
        <v>218.86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218.86</v>
      </c>
      <c r="AT62" s="8">
        <v>24.5</v>
      </c>
      <c r="AU62" s="8">
        <v>24.5</v>
      </c>
      <c r="AW62" s="207">
        <v>25.57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25.57</v>
      </c>
      <c r="BD62" s="207">
        <v>25.57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25.57</v>
      </c>
      <c r="BL62" s="8">
        <f t="shared" si="21"/>
        <v>24.5</v>
      </c>
      <c r="BM62" s="8">
        <f t="shared" si="22"/>
        <v>24.5</v>
      </c>
      <c r="BN62" s="8">
        <f t="shared" si="23"/>
        <v>25.57</v>
      </c>
      <c r="BO62" s="8">
        <f t="shared" si="24"/>
        <v>25.57</v>
      </c>
      <c r="BP62" s="182">
        <f t="shared" si="25"/>
        <v>-1.0700000000000003</v>
      </c>
      <c r="BQ62" s="182">
        <f t="shared" si="26"/>
        <v>-1.0700000000000003</v>
      </c>
    </row>
    <row r="63" spans="1:69">
      <c r="A63" s="8" t="s">
        <v>105</v>
      </c>
      <c r="B63" s="15">
        <f>'[4]29'!B65</f>
        <v>320</v>
      </c>
      <c r="C63" s="16">
        <f>'[4]29'!C65</f>
        <v>0</v>
      </c>
      <c r="D63" s="16">
        <f>'[4]29'!D65</f>
        <v>0</v>
      </c>
      <c r="E63" s="16">
        <f>'[4]29'!E65</f>
        <v>0</v>
      </c>
      <c r="F63" s="16">
        <f>'[4]29'!F65</f>
        <v>1020</v>
      </c>
      <c r="G63" s="16">
        <f>'[4]29'!G65</f>
        <v>0</v>
      </c>
      <c r="H63" s="17">
        <f t="shared" si="27"/>
        <v>1340</v>
      </c>
      <c r="I63" s="15">
        <f>'[4]29'!J65</f>
        <v>270</v>
      </c>
      <c r="J63" s="16">
        <f>'[4]29'!K65</f>
        <v>0</v>
      </c>
      <c r="K63" s="16">
        <f>'[4]29'!L65</f>
        <v>0</v>
      </c>
      <c r="L63" s="16">
        <f>'[4]29'!M65</f>
        <v>0</v>
      </c>
      <c r="M63" s="16">
        <f>'[4]29'!N65</f>
        <v>0</v>
      </c>
      <c r="N63" s="16">
        <f>'[4]29'!O65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25.57</v>
      </c>
      <c r="AE63" s="8">
        <f t="shared" si="11"/>
        <v>25.57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25.57</v>
      </c>
      <c r="AL63" s="8">
        <f t="shared" si="35"/>
        <v>218.86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218.86</v>
      </c>
      <c r="AT63" s="8">
        <v>24.5</v>
      </c>
      <c r="AU63" s="8">
        <v>24.5</v>
      </c>
      <c r="AW63" s="207">
        <v>25.57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25.57</v>
      </c>
      <c r="BD63" s="207">
        <v>25.57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25.57</v>
      </c>
      <c r="BL63" s="8">
        <f t="shared" si="21"/>
        <v>24.5</v>
      </c>
      <c r="BM63" s="8">
        <f t="shared" si="22"/>
        <v>24.5</v>
      </c>
      <c r="BN63" s="8">
        <f t="shared" si="23"/>
        <v>25.57</v>
      </c>
      <c r="BO63" s="8">
        <f t="shared" si="24"/>
        <v>25.57</v>
      </c>
      <c r="BP63" s="182">
        <f t="shared" si="25"/>
        <v>-1.0700000000000003</v>
      </c>
      <c r="BQ63" s="182">
        <f t="shared" si="26"/>
        <v>-1.0700000000000003</v>
      </c>
    </row>
    <row r="64" spans="1:69">
      <c r="A64" s="8" t="s">
        <v>106</v>
      </c>
      <c r="B64" s="15">
        <f>'[4]29'!B66</f>
        <v>320</v>
      </c>
      <c r="C64" s="16">
        <f>'[4]29'!C66</f>
        <v>0</v>
      </c>
      <c r="D64" s="16">
        <f>'[4]29'!D66</f>
        <v>0</v>
      </c>
      <c r="E64" s="16">
        <f>'[4]29'!E66</f>
        <v>0</v>
      </c>
      <c r="F64" s="16">
        <f>'[4]29'!F66</f>
        <v>1020</v>
      </c>
      <c r="G64" s="16">
        <f>'[4]29'!G66</f>
        <v>0</v>
      </c>
      <c r="H64" s="17">
        <f t="shared" si="27"/>
        <v>1340</v>
      </c>
      <c r="I64" s="15">
        <f>'[4]29'!J66</f>
        <v>270</v>
      </c>
      <c r="J64" s="16">
        <f>'[4]29'!K66</f>
        <v>0</v>
      </c>
      <c r="K64" s="16">
        <f>'[4]29'!L66</f>
        <v>0</v>
      </c>
      <c r="L64" s="16">
        <f>'[4]29'!M66</f>
        <v>0</v>
      </c>
      <c r="M64" s="16">
        <f>'[4]29'!N66</f>
        <v>0</v>
      </c>
      <c r="N64" s="16">
        <f>'[4]29'!O66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25.57</v>
      </c>
      <c r="AE64" s="8">
        <f t="shared" si="11"/>
        <v>25.57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25.57</v>
      </c>
      <c r="AL64" s="8">
        <f t="shared" si="35"/>
        <v>218.86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218.86</v>
      </c>
      <c r="AT64" s="8">
        <v>24.5</v>
      </c>
      <c r="AU64" s="8">
        <v>24.5</v>
      </c>
      <c r="AW64" s="207">
        <v>25.57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25.57</v>
      </c>
      <c r="BD64" s="207">
        <v>25.57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25.57</v>
      </c>
      <c r="BL64" s="8">
        <f t="shared" si="21"/>
        <v>24.5</v>
      </c>
      <c r="BM64" s="8">
        <f t="shared" si="22"/>
        <v>24.5</v>
      </c>
      <c r="BN64" s="8">
        <f t="shared" si="23"/>
        <v>25.57</v>
      </c>
      <c r="BO64" s="8">
        <f t="shared" si="24"/>
        <v>25.57</v>
      </c>
      <c r="BP64" s="182">
        <f t="shared" si="25"/>
        <v>-1.0700000000000003</v>
      </c>
      <c r="BQ64" s="182">
        <f t="shared" si="26"/>
        <v>-1.0700000000000003</v>
      </c>
    </row>
    <row r="65" spans="1:69">
      <c r="A65" s="8" t="s">
        <v>107</v>
      </c>
      <c r="B65" s="15">
        <f>'[4]29'!B67</f>
        <v>320</v>
      </c>
      <c r="C65" s="16">
        <f>'[4]29'!C67</f>
        <v>0</v>
      </c>
      <c r="D65" s="16">
        <f>'[4]29'!D67</f>
        <v>0</v>
      </c>
      <c r="E65" s="16">
        <f>'[4]29'!E67</f>
        <v>0</v>
      </c>
      <c r="F65" s="16">
        <f>'[4]29'!F67</f>
        <v>1020</v>
      </c>
      <c r="G65" s="16">
        <f>'[4]29'!G67</f>
        <v>0</v>
      </c>
      <c r="H65" s="17">
        <f t="shared" si="27"/>
        <v>1340</v>
      </c>
      <c r="I65" s="15">
        <f>'[4]29'!J67</f>
        <v>270</v>
      </c>
      <c r="J65" s="16">
        <f>'[4]29'!K67</f>
        <v>0</v>
      </c>
      <c r="K65" s="16">
        <f>'[4]29'!L67</f>
        <v>0</v>
      </c>
      <c r="L65" s="16">
        <f>'[4]29'!M67</f>
        <v>0</v>
      </c>
      <c r="M65" s="16">
        <f>'[4]29'!N67</f>
        <v>0</v>
      </c>
      <c r="N65" s="16">
        <f>'[4]29'!O67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25.57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25.57</v>
      </c>
      <c r="AE65" s="8">
        <f t="shared" si="11"/>
        <v>25.57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25.57</v>
      </c>
      <c r="AL65" s="8">
        <f t="shared" si="35"/>
        <v>218.86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218.86</v>
      </c>
      <c r="AT65" s="8">
        <v>24.5</v>
      </c>
      <c r="AU65" s="8">
        <v>24.5</v>
      </c>
      <c r="AW65" s="207">
        <v>25.57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25.57</v>
      </c>
      <c r="BD65" s="207">
        <v>25.57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25.57</v>
      </c>
      <c r="BL65" s="8">
        <f t="shared" si="21"/>
        <v>24.5</v>
      </c>
      <c r="BM65" s="8">
        <f t="shared" si="22"/>
        <v>24.5</v>
      </c>
      <c r="BN65" s="8">
        <f t="shared" si="23"/>
        <v>25.57</v>
      </c>
      <c r="BO65" s="8">
        <f t="shared" si="24"/>
        <v>25.57</v>
      </c>
      <c r="BP65" s="182">
        <f t="shared" si="25"/>
        <v>-1.0700000000000003</v>
      </c>
      <c r="BQ65" s="182">
        <f t="shared" si="26"/>
        <v>-1.0700000000000003</v>
      </c>
    </row>
    <row r="66" spans="1:69">
      <c r="A66" s="8" t="s">
        <v>108</v>
      </c>
      <c r="B66" s="15">
        <f>'[4]29'!B68</f>
        <v>320</v>
      </c>
      <c r="C66" s="16">
        <f>'[4]29'!C68</f>
        <v>0</v>
      </c>
      <c r="D66" s="16">
        <f>'[4]29'!D68</f>
        <v>0</v>
      </c>
      <c r="E66" s="16">
        <f>'[4]29'!E68</f>
        <v>0</v>
      </c>
      <c r="F66" s="16">
        <f>'[4]29'!F68</f>
        <v>1020</v>
      </c>
      <c r="G66" s="16">
        <f>'[4]29'!G68</f>
        <v>0</v>
      </c>
      <c r="H66" s="17">
        <f t="shared" si="27"/>
        <v>1340</v>
      </c>
      <c r="I66" s="15">
        <f>'[4]29'!J68</f>
        <v>270</v>
      </c>
      <c r="J66" s="16">
        <f>'[4]29'!K68</f>
        <v>0</v>
      </c>
      <c r="K66" s="16">
        <f>'[4]29'!L68</f>
        <v>0</v>
      </c>
      <c r="L66" s="16">
        <f>'[4]29'!M68</f>
        <v>0</v>
      </c>
      <c r="M66" s="16">
        <f>'[4]29'!N68</f>
        <v>0</v>
      </c>
      <c r="N66" s="16">
        <f>'[4]29'!O68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25.57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25.57</v>
      </c>
      <c r="AE66" s="8">
        <f t="shared" si="11"/>
        <v>25.57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25.57</v>
      </c>
      <c r="AL66" s="8">
        <f t="shared" si="35"/>
        <v>218.86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218.86</v>
      </c>
      <c r="AT66" s="8">
        <v>15.7</v>
      </c>
      <c r="AU66" s="8">
        <v>15.7</v>
      </c>
      <c r="AW66" s="207">
        <v>25.57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25.57</v>
      </c>
      <c r="BD66" s="207">
        <v>25.57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25.57</v>
      </c>
      <c r="BL66" s="8">
        <f t="shared" si="21"/>
        <v>15.7</v>
      </c>
      <c r="BM66" s="8">
        <f t="shared" si="22"/>
        <v>15.7</v>
      </c>
      <c r="BN66" s="8">
        <f t="shared" si="23"/>
        <v>25.57</v>
      </c>
      <c r="BO66" s="8">
        <f t="shared" si="24"/>
        <v>25.57</v>
      </c>
      <c r="BP66" s="182">
        <f t="shared" si="25"/>
        <v>-9.870000000000001</v>
      </c>
      <c r="BQ66" s="182">
        <f t="shared" si="26"/>
        <v>-9.870000000000001</v>
      </c>
    </row>
    <row r="67" spans="1:69">
      <c r="A67" s="8" t="s">
        <v>109</v>
      </c>
      <c r="B67" s="15">
        <f>'[4]29'!B69</f>
        <v>320</v>
      </c>
      <c r="C67" s="16">
        <f>'[4]29'!C69</f>
        <v>0</v>
      </c>
      <c r="D67" s="16">
        <f>'[4]29'!D69</f>
        <v>0</v>
      </c>
      <c r="E67" s="16">
        <f>'[4]29'!E69</f>
        <v>0</v>
      </c>
      <c r="F67" s="16">
        <f>'[4]29'!F69</f>
        <v>1020</v>
      </c>
      <c r="G67" s="16">
        <f>'[4]29'!G69</f>
        <v>0</v>
      </c>
      <c r="H67" s="17">
        <f t="shared" si="27"/>
        <v>1340</v>
      </c>
      <c r="I67" s="15">
        <f>'[4]29'!J69</f>
        <v>270</v>
      </c>
      <c r="J67" s="16">
        <f>'[4]29'!K69</f>
        <v>0</v>
      </c>
      <c r="K67" s="16">
        <f>'[4]29'!L69</f>
        <v>0</v>
      </c>
      <c r="L67" s="16">
        <f>'[4]29'!M69</f>
        <v>0</v>
      </c>
      <c r="M67" s="16">
        <f>'[4]29'!N69</f>
        <v>0</v>
      </c>
      <c r="N67" s="16">
        <f>'[4]29'!O69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25.57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25.57</v>
      </c>
      <c r="AE67" s="8">
        <f t="shared" si="11"/>
        <v>25.57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25.57</v>
      </c>
      <c r="AL67" s="8">
        <f t="shared" si="35"/>
        <v>218.86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218.86</v>
      </c>
      <c r="AT67" s="8">
        <v>15.7</v>
      </c>
      <c r="AU67" s="8">
        <v>15.7</v>
      </c>
      <c r="AW67" s="207">
        <v>25.57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25.57</v>
      </c>
      <c r="BD67" s="207">
        <v>25.57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25.57</v>
      </c>
      <c r="BL67" s="8">
        <f t="shared" si="21"/>
        <v>15.7</v>
      </c>
      <c r="BM67" s="8">
        <f t="shared" si="22"/>
        <v>15.7</v>
      </c>
      <c r="BN67" s="8">
        <f t="shared" si="23"/>
        <v>25.57</v>
      </c>
      <c r="BO67" s="8">
        <f t="shared" si="24"/>
        <v>25.57</v>
      </c>
      <c r="BP67" s="182">
        <f t="shared" si="25"/>
        <v>-9.870000000000001</v>
      </c>
      <c r="BQ67" s="182">
        <f t="shared" si="26"/>
        <v>-9.870000000000001</v>
      </c>
    </row>
    <row r="68" spans="1:69">
      <c r="A68" s="8" t="s">
        <v>110</v>
      </c>
      <c r="B68" s="15">
        <f>'[4]29'!B70</f>
        <v>320</v>
      </c>
      <c r="C68" s="16">
        <f>'[4]29'!C70</f>
        <v>0</v>
      </c>
      <c r="D68" s="16">
        <f>'[4]29'!D70</f>
        <v>0</v>
      </c>
      <c r="E68" s="16">
        <f>'[4]29'!E70</f>
        <v>0</v>
      </c>
      <c r="F68" s="16">
        <f>'[4]29'!F70</f>
        <v>1020</v>
      </c>
      <c r="G68" s="16">
        <f>'[4]29'!G70</f>
        <v>0</v>
      </c>
      <c r="H68" s="17">
        <f t="shared" si="27"/>
        <v>1340</v>
      </c>
      <c r="I68" s="15">
        <f>'[4]29'!J70</f>
        <v>270</v>
      </c>
      <c r="J68" s="16">
        <f>'[4]29'!K70</f>
        <v>0</v>
      </c>
      <c r="K68" s="16">
        <f>'[4]29'!L70</f>
        <v>0</v>
      </c>
      <c r="L68" s="16">
        <f>'[4]29'!M70</f>
        <v>0</v>
      </c>
      <c r="M68" s="16">
        <f>'[4]29'!N70</f>
        <v>0</v>
      </c>
      <c r="N68" s="16">
        <f>'[4]29'!O70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25.57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25.57</v>
      </c>
      <c r="AE68" s="8">
        <f t="shared" ref="AE68:AE98" si="43">BD68</f>
        <v>25.57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25.57</v>
      </c>
      <c r="AL68" s="8">
        <f t="shared" si="35"/>
        <v>218.86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218.86</v>
      </c>
      <c r="AT68" s="8">
        <v>15.7</v>
      </c>
      <c r="AU68" s="8">
        <v>15.7</v>
      </c>
      <c r="AW68" s="207">
        <v>25.57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25.57</v>
      </c>
      <c r="BD68" s="207">
        <v>25.57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25.57</v>
      </c>
      <c r="BL68" s="8">
        <f t="shared" ref="BL68:BL98" si="53">AT68</f>
        <v>15.7</v>
      </c>
      <c r="BM68" s="8">
        <f t="shared" ref="BM68:BM98" si="54">AU68</f>
        <v>15.7</v>
      </c>
      <c r="BN68" s="8">
        <f t="shared" ref="BN68:BN98" si="55">BC68</f>
        <v>25.57</v>
      </c>
      <c r="BO68" s="8">
        <f t="shared" ref="BO68:BO98" si="56">BJ68</f>
        <v>25.57</v>
      </c>
      <c r="BP68" s="182">
        <f t="shared" ref="BP68:BP98" si="57">BL68-BN68</f>
        <v>-9.870000000000001</v>
      </c>
      <c r="BQ68" s="182">
        <f t="shared" ref="BQ68:BQ98" si="58">BM68-BO68</f>
        <v>-9.870000000000001</v>
      </c>
    </row>
    <row r="69" spans="1:69">
      <c r="A69" s="8" t="s">
        <v>111</v>
      </c>
      <c r="B69" s="15">
        <f>'[4]29'!B71</f>
        <v>320</v>
      </c>
      <c r="C69" s="16">
        <f>'[4]29'!C71</f>
        <v>0</v>
      </c>
      <c r="D69" s="16">
        <f>'[4]29'!D71</f>
        <v>0</v>
      </c>
      <c r="E69" s="16">
        <f>'[4]29'!E71</f>
        <v>0</v>
      </c>
      <c r="F69" s="16">
        <f>'[4]29'!F71</f>
        <v>1020</v>
      </c>
      <c r="G69" s="16">
        <f>'[4]29'!G71</f>
        <v>0</v>
      </c>
      <c r="H69" s="17">
        <f t="shared" ref="H69:H98" si="59">SUM(B69:G69)</f>
        <v>1340</v>
      </c>
      <c r="I69" s="15">
        <f>'[4]29'!J71</f>
        <v>270</v>
      </c>
      <c r="J69" s="16">
        <f>'[4]29'!K71</f>
        <v>0</v>
      </c>
      <c r="K69" s="16">
        <f>'[4]29'!L71</f>
        <v>0</v>
      </c>
      <c r="L69" s="16">
        <f>'[4]29'!M71</f>
        <v>0</v>
      </c>
      <c r="M69" s="16">
        <f>'[4]29'!N71</f>
        <v>0</v>
      </c>
      <c r="N69" s="16">
        <f>'[4]29'!O71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25.57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25.57</v>
      </c>
      <c r="AE69" s="8">
        <f t="shared" si="43"/>
        <v>25.57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25.57</v>
      </c>
      <c r="AL69" s="8">
        <f t="shared" si="35"/>
        <v>218.86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218.86</v>
      </c>
      <c r="AT69" s="8">
        <v>15.7</v>
      </c>
      <c r="AU69" s="8">
        <v>15.7</v>
      </c>
      <c r="AW69" s="207">
        <v>25.57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25.57</v>
      </c>
      <c r="BD69" s="207">
        <v>25.57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25.57</v>
      </c>
      <c r="BL69" s="8">
        <f t="shared" si="53"/>
        <v>15.7</v>
      </c>
      <c r="BM69" s="8">
        <f t="shared" si="54"/>
        <v>15.7</v>
      </c>
      <c r="BN69" s="8">
        <f t="shared" si="55"/>
        <v>25.57</v>
      </c>
      <c r="BO69" s="8">
        <f t="shared" si="56"/>
        <v>25.57</v>
      </c>
      <c r="BP69" s="182">
        <f t="shared" si="57"/>
        <v>-9.870000000000001</v>
      </c>
      <c r="BQ69" s="182">
        <f t="shared" si="58"/>
        <v>-9.870000000000001</v>
      </c>
    </row>
    <row r="70" spans="1:69">
      <c r="A70" s="8" t="s">
        <v>112</v>
      </c>
      <c r="B70" s="15">
        <f>'[4]29'!B72</f>
        <v>320</v>
      </c>
      <c r="C70" s="16">
        <f>'[4]29'!C72</f>
        <v>0</v>
      </c>
      <c r="D70" s="16">
        <f>'[4]29'!D72</f>
        <v>0</v>
      </c>
      <c r="E70" s="16">
        <f>'[4]29'!E72</f>
        <v>0</v>
      </c>
      <c r="F70" s="16">
        <f>'[4]29'!F72</f>
        <v>1020</v>
      </c>
      <c r="G70" s="16">
        <f>'[4]29'!G72</f>
        <v>0</v>
      </c>
      <c r="H70" s="17">
        <f t="shared" si="59"/>
        <v>1340</v>
      </c>
      <c r="I70" s="15">
        <f>'[4]29'!J72</f>
        <v>270</v>
      </c>
      <c r="J70" s="16">
        <f>'[4]29'!K72</f>
        <v>0</v>
      </c>
      <c r="K70" s="16">
        <f>'[4]29'!L72</f>
        <v>0</v>
      </c>
      <c r="L70" s="16">
        <f>'[4]29'!M72</f>
        <v>0</v>
      </c>
      <c r="M70" s="16">
        <f>'[4]29'!N72</f>
        <v>0</v>
      </c>
      <c r="N70" s="16">
        <f>'[4]29'!O72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25.57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25.57</v>
      </c>
      <c r="AE70" s="8">
        <f t="shared" si="43"/>
        <v>25.57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25.57</v>
      </c>
      <c r="AL70" s="8">
        <f t="shared" si="35"/>
        <v>218.86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218.86</v>
      </c>
      <c r="AT70" s="8">
        <v>15.7</v>
      </c>
      <c r="AU70" s="8">
        <v>15.7</v>
      </c>
      <c r="AW70" s="207">
        <v>25.57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25.57</v>
      </c>
      <c r="BD70" s="207">
        <v>25.57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25.57</v>
      </c>
      <c r="BL70" s="8">
        <f t="shared" si="53"/>
        <v>15.7</v>
      </c>
      <c r="BM70" s="8">
        <f t="shared" si="54"/>
        <v>15.7</v>
      </c>
      <c r="BN70" s="8">
        <f t="shared" si="55"/>
        <v>25.57</v>
      </c>
      <c r="BO70" s="8">
        <f t="shared" si="56"/>
        <v>25.57</v>
      </c>
      <c r="BP70" s="182">
        <f t="shared" si="57"/>
        <v>-9.870000000000001</v>
      </c>
      <c r="BQ70" s="182">
        <f t="shared" si="58"/>
        <v>-9.870000000000001</v>
      </c>
    </row>
    <row r="71" spans="1:69">
      <c r="A71" s="8" t="s">
        <v>113</v>
      </c>
      <c r="B71" s="15">
        <f>'[4]29'!B73</f>
        <v>320</v>
      </c>
      <c r="C71" s="16">
        <f>'[4]29'!C73</f>
        <v>0</v>
      </c>
      <c r="D71" s="16">
        <f>'[4]29'!D73</f>
        <v>0</v>
      </c>
      <c r="E71" s="16">
        <f>'[4]29'!E73</f>
        <v>0</v>
      </c>
      <c r="F71" s="16">
        <f>'[4]29'!F73</f>
        <v>1020</v>
      </c>
      <c r="G71" s="16">
        <f>'[4]29'!G73</f>
        <v>0</v>
      </c>
      <c r="H71" s="17">
        <f t="shared" si="59"/>
        <v>1340</v>
      </c>
      <c r="I71" s="15">
        <f>'[4]29'!J73</f>
        <v>270</v>
      </c>
      <c r="J71" s="16">
        <f>'[4]29'!K73</f>
        <v>0</v>
      </c>
      <c r="K71" s="16">
        <f>'[4]29'!L73</f>
        <v>0</v>
      </c>
      <c r="L71" s="16">
        <f>'[4]29'!M73</f>
        <v>0</v>
      </c>
      <c r="M71" s="16">
        <f>'[4]29'!N73</f>
        <v>0</v>
      </c>
      <c r="N71" s="16">
        <f>'[4]29'!O73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25.57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25.57</v>
      </c>
      <c r="AE71" s="8">
        <f t="shared" si="43"/>
        <v>25.57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25.57</v>
      </c>
      <c r="AL71" s="8">
        <f t="shared" si="35"/>
        <v>218.86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218.86</v>
      </c>
      <c r="AT71" s="8">
        <v>15.7</v>
      </c>
      <c r="AU71" s="8">
        <v>15.7</v>
      </c>
      <c r="AW71" s="207">
        <v>25.57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25.57</v>
      </c>
      <c r="BD71" s="207">
        <v>25.57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25.57</v>
      </c>
      <c r="BL71" s="8">
        <f t="shared" si="53"/>
        <v>15.7</v>
      </c>
      <c r="BM71" s="8">
        <f t="shared" si="54"/>
        <v>15.7</v>
      </c>
      <c r="BN71" s="8">
        <f t="shared" si="55"/>
        <v>25.57</v>
      </c>
      <c r="BO71" s="8">
        <f t="shared" si="56"/>
        <v>25.57</v>
      </c>
      <c r="BP71" s="182">
        <f t="shared" si="57"/>
        <v>-9.870000000000001</v>
      </c>
      <c r="BQ71" s="182">
        <f t="shared" si="58"/>
        <v>-9.870000000000001</v>
      </c>
    </row>
    <row r="72" spans="1:69">
      <c r="A72" s="8" t="s">
        <v>114</v>
      </c>
      <c r="B72" s="15">
        <f>'[4]29'!B74</f>
        <v>320</v>
      </c>
      <c r="C72" s="16">
        <f>'[4]29'!C74</f>
        <v>0</v>
      </c>
      <c r="D72" s="16">
        <f>'[4]29'!D74</f>
        <v>0</v>
      </c>
      <c r="E72" s="16">
        <f>'[4]29'!E74</f>
        <v>0</v>
      </c>
      <c r="F72" s="16">
        <f>'[4]29'!F74</f>
        <v>1020</v>
      </c>
      <c r="G72" s="16">
        <f>'[4]29'!G74</f>
        <v>0</v>
      </c>
      <c r="H72" s="17">
        <f t="shared" si="59"/>
        <v>1340</v>
      </c>
      <c r="I72" s="15">
        <f>'[4]29'!J74</f>
        <v>270</v>
      </c>
      <c r="J72" s="16">
        <f>'[4]29'!K74</f>
        <v>0</v>
      </c>
      <c r="K72" s="16">
        <f>'[4]29'!L74</f>
        <v>0</v>
      </c>
      <c r="L72" s="16">
        <f>'[4]29'!M74</f>
        <v>0</v>
      </c>
      <c r="M72" s="16">
        <f>'[4]29'!N74</f>
        <v>0</v>
      </c>
      <c r="N72" s="16">
        <f>'[4]29'!O74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25.57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25.57</v>
      </c>
      <c r="AE72" s="8">
        <f t="shared" si="43"/>
        <v>25.57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25.57</v>
      </c>
      <c r="AL72" s="8">
        <f t="shared" si="35"/>
        <v>218.86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218.86</v>
      </c>
      <c r="AT72" s="8">
        <v>15.7</v>
      </c>
      <c r="AU72" s="8">
        <v>15.7</v>
      </c>
      <c r="AW72" s="207">
        <v>25.57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25.57</v>
      </c>
      <c r="BD72" s="207">
        <v>25.57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25.57</v>
      </c>
      <c r="BL72" s="8">
        <f t="shared" si="53"/>
        <v>15.7</v>
      </c>
      <c r="BM72" s="8">
        <f t="shared" si="54"/>
        <v>15.7</v>
      </c>
      <c r="BN72" s="8">
        <f t="shared" si="55"/>
        <v>25.57</v>
      </c>
      <c r="BO72" s="8">
        <f t="shared" si="56"/>
        <v>25.57</v>
      </c>
      <c r="BP72" s="182">
        <f t="shared" si="57"/>
        <v>-9.870000000000001</v>
      </c>
      <c r="BQ72" s="182">
        <f t="shared" si="58"/>
        <v>-9.870000000000001</v>
      </c>
    </row>
    <row r="73" spans="1:69">
      <c r="A73" s="8" t="s">
        <v>115</v>
      </c>
      <c r="B73" s="15">
        <f>'[4]29'!B75</f>
        <v>320</v>
      </c>
      <c r="C73" s="16">
        <f>'[4]29'!C75</f>
        <v>0</v>
      </c>
      <c r="D73" s="16">
        <f>'[4]29'!D75</f>
        <v>0</v>
      </c>
      <c r="E73" s="16">
        <f>'[4]29'!E75</f>
        <v>0</v>
      </c>
      <c r="F73" s="16">
        <f>'[4]29'!F75</f>
        <v>1020</v>
      </c>
      <c r="G73" s="16">
        <f>'[4]29'!G75</f>
        <v>0</v>
      </c>
      <c r="H73" s="17">
        <f t="shared" si="59"/>
        <v>1340</v>
      </c>
      <c r="I73" s="15">
        <f>'[4]29'!J75</f>
        <v>270</v>
      </c>
      <c r="J73" s="16">
        <f>'[4]29'!K75</f>
        <v>0</v>
      </c>
      <c r="K73" s="16">
        <f>'[4]29'!L75</f>
        <v>0</v>
      </c>
      <c r="L73" s="16">
        <f>'[4]29'!M75</f>
        <v>0</v>
      </c>
      <c r="M73" s="16">
        <f>'[4]29'!N75</f>
        <v>0</v>
      </c>
      <c r="N73" s="16">
        <f>'[4]29'!O75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25.57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25.57</v>
      </c>
      <c r="AE73" s="8">
        <f t="shared" si="43"/>
        <v>25.57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25.57</v>
      </c>
      <c r="AL73" s="8">
        <f t="shared" si="35"/>
        <v>218.86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218.86</v>
      </c>
      <c r="AT73" s="8">
        <v>23.5</v>
      </c>
      <c r="AU73" s="8">
        <v>23.5</v>
      </c>
      <c r="AW73" s="207">
        <v>25.57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25.57</v>
      </c>
      <c r="BD73" s="207">
        <v>25.57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25.57</v>
      </c>
      <c r="BL73" s="8">
        <f t="shared" si="53"/>
        <v>23.5</v>
      </c>
      <c r="BM73" s="8">
        <f t="shared" si="54"/>
        <v>23.5</v>
      </c>
      <c r="BN73" s="8">
        <f t="shared" si="55"/>
        <v>25.57</v>
      </c>
      <c r="BO73" s="8">
        <f t="shared" si="56"/>
        <v>25.57</v>
      </c>
      <c r="BP73" s="182">
        <f t="shared" si="57"/>
        <v>-2.0700000000000003</v>
      </c>
      <c r="BQ73" s="182">
        <f t="shared" si="58"/>
        <v>-2.0700000000000003</v>
      </c>
    </row>
    <row r="74" spans="1:69">
      <c r="A74" s="8" t="s">
        <v>116</v>
      </c>
      <c r="B74" s="15">
        <f>'[4]29'!B76</f>
        <v>320</v>
      </c>
      <c r="C74" s="16">
        <f>'[4]29'!C76</f>
        <v>0</v>
      </c>
      <c r="D74" s="16">
        <f>'[4]29'!D76</f>
        <v>0</v>
      </c>
      <c r="E74" s="16">
        <f>'[4]29'!E76</f>
        <v>0</v>
      </c>
      <c r="F74" s="16">
        <f>'[4]29'!F76</f>
        <v>1020</v>
      </c>
      <c r="G74" s="16">
        <f>'[4]29'!G76</f>
        <v>0</v>
      </c>
      <c r="H74" s="17">
        <f t="shared" si="59"/>
        <v>1340</v>
      </c>
      <c r="I74" s="15">
        <f>'[4]29'!J76</f>
        <v>270</v>
      </c>
      <c r="J74" s="16">
        <f>'[4]29'!K76</f>
        <v>0</v>
      </c>
      <c r="K74" s="16">
        <f>'[4]29'!L76</f>
        <v>0</v>
      </c>
      <c r="L74" s="16">
        <f>'[4]29'!M76</f>
        <v>0</v>
      </c>
      <c r="M74" s="16">
        <f>'[4]29'!N76</f>
        <v>0</v>
      </c>
      <c r="N74" s="16">
        <f>'[4]29'!O76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25.57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25.57</v>
      </c>
      <c r="AE74" s="8">
        <f t="shared" si="43"/>
        <v>25.57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25.57</v>
      </c>
      <c r="AL74" s="8">
        <f t="shared" si="35"/>
        <v>218.86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218.86</v>
      </c>
      <c r="AT74" s="8">
        <v>23.5</v>
      </c>
      <c r="AU74" s="8">
        <v>23.5</v>
      </c>
      <c r="AW74" s="207">
        <v>25.57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25.57</v>
      </c>
      <c r="BD74" s="207">
        <v>25.57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25.57</v>
      </c>
      <c r="BL74" s="8">
        <f t="shared" si="53"/>
        <v>23.5</v>
      </c>
      <c r="BM74" s="8">
        <f t="shared" si="54"/>
        <v>23.5</v>
      </c>
      <c r="BN74" s="8">
        <f t="shared" si="55"/>
        <v>25.57</v>
      </c>
      <c r="BO74" s="8">
        <f t="shared" si="56"/>
        <v>25.57</v>
      </c>
      <c r="BP74" s="182">
        <f t="shared" si="57"/>
        <v>-2.0700000000000003</v>
      </c>
      <c r="BQ74" s="182">
        <f t="shared" si="58"/>
        <v>-2.0700000000000003</v>
      </c>
    </row>
    <row r="75" spans="1:69">
      <c r="A75" s="8" t="s">
        <v>117</v>
      </c>
      <c r="B75" s="15">
        <f>'[4]29'!B77</f>
        <v>320</v>
      </c>
      <c r="C75" s="16">
        <f>'[4]29'!C77</f>
        <v>0</v>
      </c>
      <c r="D75" s="16">
        <f>'[4]29'!D77</f>
        <v>0</v>
      </c>
      <c r="E75" s="16">
        <f>'[4]29'!E77</f>
        <v>0</v>
      </c>
      <c r="F75" s="16">
        <f>'[4]29'!F77</f>
        <v>1040</v>
      </c>
      <c r="G75" s="16">
        <f>'[4]29'!G77</f>
        <v>0</v>
      </c>
      <c r="H75" s="17">
        <f t="shared" si="59"/>
        <v>1360</v>
      </c>
      <c r="I75" s="15">
        <f>'[4]29'!J77</f>
        <v>270</v>
      </c>
      <c r="J75" s="16">
        <f>'[4]29'!K77</f>
        <v>0</v>
      </c>
      <c r="K75" s="16">
        <f>'[4]29'!L77</f>
        <v>0</v>
      </c>
      <c r="L75" s="16">
        <f>'[4]29'!M77</f>
        <v>0</v>
      </c>
      <c r="M75" s="16">
        <f>'[4]29'!N77</f>
        <v>0</v>
      </c>
      <c r="N75" s="16">
        <f>'[4]29'!O77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25.57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25.57</v>
      </c>
      <c r="AE75" s="8">
        <f t="shared" si="43"/>
        <v>25.57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25.57</v>
      </c>
      <c r="AL75" s="8">
        <f t="shared" si="35"/>
        <v>218.86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218.86</v>
      </c>
      <c r="AT75" s="8">
        <v>23.5</v>
      </c>
      <c r="AU75" s="8">
        <v>23.5</v>
      </c>
      <c r="AW75" s="207">
        <v>25.57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25.57</v>
      </c>
      <c r="BD75" s="207">
        <v>25.57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25.57</v>
      </c>
      <c r="BL75" s="8">
        <f t="shared" si="53"/>
        <v>23.5</v>
      </c>
      <c r="BM75" s="8">
        <f t="shared" si="54"/>
        <v>23.5</v>
      </c>
      <c r="BN75" s="8">
        <f t="shared" si="55"/>
        <v>25.57</v>
      </c>
      <c r="BO75" s="8">
        <f t="shared" si="56"/>
        <v>25.57</v>
      </c>
      <c r="BP75" s="182">
        <f t="shared" si="57"/>
        <v>-2.0700000000000003</v>
      </c>
      <c r="BQ75" s="182">
        <f t="shared" si="58"/>
        <v>-2.0700000000000003</v>
      </c>
    </row>
    <row r="76" spans="1:69">
      <c r="A76" s="8" t="s">
        <v>118</v>
      </c>
      <c r="B76" s="15">
        <f>'[4]29'!B78</f>
        <v>320</v>
      </c>
      <c r="C76" s="16">
        <f>'[4]29'!C78</f>
        <v>0</v>
      </c>
      <c r="D76" s="16">
        <f>'[4]29'!D78</f>
        <v>0</v>
      </c>
      <c r="E76" s="16">
        <f>'[4]29'!E78</f>
        <v>0</v>
      </c>
      <c r="F76" s="16">
        <f>'[4]29'!F78</f>
        <v>1040</v>
      </c>
      <c r="G76" s="16">
        <f>'[4]29'!G78</f>
        <v>0</v>
      </c>
      <c r="H76" s="17">
        <f t="shared" si="59"/>
        <v>1360</v>
      </c>
      <c r="I76" s="15">
        <f>'[4]29'!J78</f>
        <v>270</v>
      </c>
      <c r="J76" s="16">
        <f>'[4]29'!K78</f>
        <v>0</v>
      </c>
      <c r="K76" s="16">
        <f>'[4]29'!L78</f>
        <v>0</v>
      </c>
      <c r="L76" s="16">
        <f>'[4]29'!M78</f>
        <v>0</v>
      </c>
      <c r="M76" s="16">
        <f>'[4]29'!N78</f>
        <v>0</v>
      </c>
      <c r="N76" s="16">
        <f>'[4]29'!O78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16.39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16.39</v>
      </c>
      <c r="AE76" s="8">
        <f t="shared" si="43"/>
        <v>16.39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16.39</v>
      </c>
      <c r="AL76" s="8">
        <f t="shared" si="35"/>
        <v>237.22000000000003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237.22000000000003</v>
      </c>
      <c r="AT76" s="8">
        <v>23.5</v>
      </c>
      <c r="AU76" s="8">
        <v>23.5</v>
      </c>
      <c r="AW76" s="207">
        <v>16.39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16.39</v>
      </c>
      <c r="BD76" s="207">
        <v>16.39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16.39</v>
      </c>
      <c r="BL76" s="8">
        <f t="shared" si="53"/>
        <v>23.5</v>
      </c>
      <c r="BM76" s="8">
        <f t="shared" si="54"/>
        <v>23.5</v>
      </c>
      <c r="BN76" s="8">
        <f t="shared" si="55"/>
        <v>16.39</v>
      </c>
      <c r="BO76" s="8">
        <f t="shared" si="56"/>
        <v>16.39</v>
      </c>
      <c r="BP76" s="182">
        <f t="shared" si="57"/>
        <v>7.1099999999999994</v>
      </c>
      <c r="BQ76" s="182">
        <f t="shared" si="58"/>
        <v>7.1099999999999994</v>
      </c>
    </row>
    <row r="77" spans="1:69">
      <c r="A77" s="8" t="s">
        <v>119</v>
      </c>
      <c r="B77" s="15">
        <f>'[4]29'!B79</f>
        <v>320</v>
      </c>
      <c r="C77" s="16">
        <f>'[4]29'!C79</f>
        <v>0</v>
      </c>
      <c r="D77" s="16">
        <f>'[4]29'!D79</f>
        <v>0</v>
      </c>
      <c r="E77" s="16">
        <f>'[4]29'!E79</f>
        <v>0</v>
      </c>
      <c r="F77" s="16">
        <f>'[4]29'!F79</f>
        <v>1040</v>
      </c>
      <c r="G77" s="16">
        <f>'[4]29'!G79</f>
        <v>0</v>
      </c>
      <c r="H77" s="17">
        <f t="shared" si="59"/>
        <v>1360</v>
      </c>
      <c r="I77" s="15">
        <f>'[4]29'!J79</f>
        <v>270</v>
      </c>
      <c r="J77" s="16">
        <f>'[4]29'!K79</f>
        <v>0</v>
      </c>
      <c r="K77" s="16">
        <f>'[4]29'!L79</f>
        <v>0</v>
      </c>
      <c r="L77" s="16">
        <f>'[4]29'!M79</f>
        <v>0</v>
      </c>
      <c r="M77" s="16">
        <f>'[4]29'!N79</f>
        <v>0</v>
      </c>
      <c r="N77" s="16">
        <f>'[4]29'!O79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16.39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16.39</v>
      </c>
      <c r="AE77" s="8">
        <f t="shared" si="43"/>
        <v>16.39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16.39</v>
      </c>
      <c r="AL77" s="8">
        <f t="shared" si="35"/>
        <v>237.22000000000003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237.22000000000003</v>
      </c>
      <c r="AT77" s="8">
        <v>23.5</v>
      </c>
      <c r="AU77" s="8">
        <v>23.5</v>
      </c>
      <c r="AW77" s="207">
        <v>16.39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16.39</v>
      </c>
      <c r="BD77" s="207">
        <v>16.39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16.39</v>
      </c>
      <c r="BL77" s="8">
        <f t="shared" si="53"/>
        <v>23.5</v>
      </c>
      <c r="BM77" s="8">
        <f t="shared" si="54"/>
        <v>23.5</v>
      </c>
      <c r="BN77" s="8">
        <f t="shared" si="55"/>
        <v>16.39</v>
      </c>
      <c r="BO77" s="8">
        <f t="shared" si="56"/>
        <v>16.39</v>
      </c>
      <c r="BP77" s="182">
        <f t="shared" si="57"/>
        <v>7.1099999999999994</v>
      </c>
      <c r="BQ77" s="182">
        <f t="shared" si="58"/>
        <v>7.1099999999999994</v>
      </c>
    </row>
    <row r="78" spans="1:69">
      <c r="A78" s="8" t="s">
        <v>120</v>
      </c>
      <c r="B78" s="15">
        <f>'[4]29'!B80</f>
        <v>320</v>
      </c>
      <c r="C78" s="16">
        <f>'[4]29'!C80</f>
        <v>0</v>
      </c>
      <c r="D78" s="16">
        <f>'[4]29'!D80</f>
        <v>0</v>
      </c>
      <c r="E78" s="16">
        <f>'[4]29'!E80</f>
        <v>0</v>
      </c>
      <c r="F78" s="16">
        <f>'[4]29'!F80</f>
        <v>1040</v>
      </c>
      <c r="G78" s="16">
        <f>'[4]29'!G80</f>
        <v>0</v>
      </c>
      <c r="H78" s="17">
        <f t="shared" si="59"/>
        <v>1360</v>
      </c>
      <c r="I78" s="15">
        <f>'[4]29'!J80</f>
        <v>270</v>
      </c>
      <c r="J78" s="16">
        <f>'[4]29'!K80</f>
        <v>0</v>
      </c>
      <c r="K78" s="16">
        <f>'[4]29'!L80</f>
        <v>0</v>
      </c>
      <c r="L78" s="16">
        <f>'[4]29'!M80</f>
        <v>0</v>
      </c>
      <c r="M78" s="16">
        <f>'[4]29'!N80</f>
        <v>0</v>
      </c>
      <c r="N78" s="16">
        <f>'[4]29'!O80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16.39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16.39</v>
      </c>
      <c r="AE78" s="8">
        <f t="shared" si="43"/>
        <v>16.39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16.39</v>
      </c>
      <c r="AL78" s="8">
        <f t="shared" si="35"/>
        <v>237.22000000000003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237.22000000000003</v>
      </c>
      <c r="AT78" s="8">
        <v>23.5</v>
      </c>
      <c r="AU78" s="8">
        <v>23.5</v>
      </c>
      <c r="AW78" s="207">
        <v>16.39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16.39</v>
      </c>
      <c r="BD78" s="207">
        <v>16.39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16.39</v>
      </c>
      <c r="BL78" s="8">
        <f t="shared" si="53"/>
        <v>23.5</v>
      </c>
      <c r="BM78" s="8">
        <f t="shared" si="54"/>
        <v>23.5</v>
      </c>
      <c r="BN78" s="8">
        <f t="shared" si="55"/>
        <v>16.39</v>
      </c>
      <c r="BO78" s="8">
        <f t="shared" si="56"/>
        <v>16.39</v>
      </c>
      <c r="BP78" s="182">
        <f t="shared" si="57"/>
        <v>7.1099999999999994</v>
      </c>
      <c r="BQ78" s="182">
        <f t="shared" si="58"/>
        <v>7.1099999999999994</v>
      </c>
    </row>
    <row r="79" spans="1:69">
      <c r="A79" s="8" t="s">
        <v>121</v>
      </c>
      <c r="B79" s="15">
        <f>'[4]29'!B81</f>
        <v>320</v>
      </c>
      <c r="C79" s="16">
        <f>'[4]29'!C81</f>
        <v>0</v>
      </c>
      <c r="D79" s="16">
        <f>'[4]29'!D81</f>
        <v>0</v>
      </c>
      <c r="E79" s="16">
        <f>'[4]29'!E81</f>
        <v>0</v>
      </c>
      <c r="F79" s="16">
        <f>'[4]29'!F81</f>
        <v>1040</v>
      </c>
      <c r="G79" s="16">
        <f>'[4]29'!G81</f>
        <v>0</v>
      </c>
      <c r="H79" s="17">
        <f t="shared" si="59"/>
        <v>1360</v>
      </c>
      <c r="I79" s="15">
        <f>'[4]29'!J81</f>
        <v>270</v>
      </c>
      <c r="J79" s="16">
        <f>'[4]29'!K81</f>
        <v>0</v>
      </c>
      <c r="K79" s="16">
        <f>'[4]29'!L81</f>
        <v>0</v>
      </c>
      <c r="L79" s="16">
        <f>'[4]29'!M81</f>
        <v>0</v>
      </c>
      <c r="M79" s="16">
        <f>'[4]29'!N81</f>
        <v>0</v>
      </c>
      <c r="N79" s="16">
        <f>'[4]29'!O81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16.39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16.39</v>
      </c>
      <c r="AE79" s="8">
        <f t="shared" si="43"/>
        <v>16.39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16.39</v>
      </c>
      <c r="AL79" s="8">
        <f t="shared" si="35"/>
        <v>237.22000000000003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237.22000000000003</v>
      </c>
      <c r="AT79" s="8">
        <v>23.5</v>
      </c>
      <c r="AU79" s="8">
        <v>23.5</v>
      </c>
      <c r="AW79" s="207">
        <v>16.39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16.39</v>
      </c>
      <c r="BD79" s="207">
        <v>16.39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16.39</v>
      </c>
      <c r="BL79" s="8">
        <f t="shared" si="53"/>
        <v>23.5</v>
      </c>
      <c r="BM79" s="8">
        <f t="shared" si="54"/>
        <v>23.5</v>
      </c>
      <c r="BN79" s="8">
        <f t="shared" si="55"/>
        <v>16.39</v>
      </c>
      <c r="BO79" s="8">
        <f t="shared" si="56"/>
        <v>16.39</v>
      </c>
      <c r="BP79" s="182">
        <f t="shared" si="57"/>
        <v>7.1099999999999994</v>
      </c>
      <c r="BQ79" s="182">
        <f t="shared" si="58"/>
        <v>7.1099999999999994</v>
      </c>
    </row>
    <row r="80" spans="1:69">
      <c r="A80" s="8" t="s">
        <v>122</v>
      </c>
      <c r="B80" s="15">
        <f>'[4]29'!B82</f>
        <v>320</v>
      </c>
      <c r="C80" s="16">
        <f>'[4]29'!C82</f>
        <v>0</v>
      </c>
      <c r="D80" s="16">
        <f>'[4]29'!D82</f>
        <v>0</v>
      </c>
      <c r="E80" s="16">
        <f>'[4]29'!E82</f>
        <v>0</v>
      </c>
      <c r="F80" s="16">
        <f>'[4]29'!F82</f>
        <v>1040</v>
      </c>
      <c r="G80" s="16">
        <f>'[4]29'!G82</f>
        <v>0</v>
      </c>
      <c r="H80" s="17">
        <f t="shared" si="59"/>
        <v>1360</v>
      </c>
      <c r="I80" s="15">
        <f>'[4]29'!J82</f>
        <v>270</v>
      </c>
      <c r="J80" s="16">
        <f>'[4]29'!K82</f>
        <v>0</v>
      </c>
      <c r="K80" s="16">
        <f>'[4]29'!L82</f>
        <v>0</v>
      </c>
      <c r="L80" s="16">
        <f>'[4]29'!M82</f>
        <v>0</v>
      </c>
      <c r="M80" s="16">
        <f>'[4]29'!N82</f>
        <v>0</v>
      </c>
      <c r="N80" s="16">
        <f>'[4]29'!O82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16.39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16.39</v>
      </c>
      <c r="AE80" s="8">
        <f t="shared" si="43"/>
        <v>16.39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16.39</v>
      </c>
      <c r="AL80" s="8">
        <f t="shared" si="35"/>
        <v>237.22000000000003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237.22000000000003</v>
      </c>
      <c r="AT80" s="8">
        <v>25.86</v>
      </c>
      <c r="AU80" s="8">
        <v>25.86</v>
      </c>
      <c r="AW80" s="207">
        <v>16.39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16.39</v>
      </c>
      <c r="BD80" s="207">
        <v>16.39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16.39</v>
      </c>
      <c r="BL80" s="8">
        <f t="shared" si="53"/>
        <v>25.86</v>
      </c>
      <c r="BM80" s="8">
        <f t="shared" si="54"/>
        <v>25.86</v>
      </c>
      <c r="BN80" s="8">
        <f t="shared" si="55"/>
        <v>16.39</v>
      </c>
      <c r="BO80" s="8">
        <f t="shared" si="56"/>
        <v>16.39</v>
      </c>
      <c r="BP80" s="182">
        <f t="shared" si="57"/>
        <v>9.4699999999999989</v>
      </c>
      <c r="BQ80" s="182">
        <f t="shared" si="58"/>
        <v>9.4699999999999989</v>
      </c>
    </row>
    <row r="81" spans="1:69">
      <c r="A81" s="8" t="s">
        <v>123</v>
      </c>
      <c r="B81" s="15">
        <f>'[4]29'!B83</f>
        <v>320</v>
      </c>
      <c r="C81" s="16">
        <f>'[4]29'!C83</f>
        <v>0</v>
      </c>
      <c r="D81" s="16">
        <f>'[4]29'!D83</f>
        <v>0</v>
      </c>
      <c r="E81" s="16">
        <f>'[4]29'!E83</f>
        <v>0</v>
      </c>
      <c r="F81" s="16">
        <f>'[4]29'!F83</f>
        <v>1040</v>
      </c>
      <c r="G81" s="16">
        <f>'[4]29'!G83</f>
        <v>0</v>
      </c>
      <c r="H81" s="17">
        <f t="shared" si="59"/>
        <v>1360</v>
      </c>
      <c r="I81" s="15">
        <f>'[4]29'!J83</f>
        <v>270</v>
      </c>
      <c r="J81" s="16">
        <f>'[4]29'!K83</f>
        <v>0</v>
      </c>
      <c r="K81" s="16">
        <f>'[4]29'!L83</f>
        <v>0</v>
      </c>
      <c r="L81" s="16">
        <f>'[4]29'!M83</f>
        <v>0</v>
      </c>
      <c r="M81" s="16">
        <f>'[4]29'!N83</f>
        <v>0</v>
      </c>
      <c r="N81" s="16">
        <f>'[4]29'!O83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16.39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16.39</v>
      </c>
      <c r="AE81" s="8">
        <f t="shared" si="43"/>
        <v>16.39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16.39</v>
      </c>
      <c r="AL81" s="8">
        <f t="shared" si="35"/>
        <v>237.22000000000003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237.22000000000003</v>
      </c>
      <c r="AT81" s="8">
        <v>25.86</v>
      </c>
      <c r="AU81" s="8">
        <v>25.86</v>
      </c>
      <c r="AW81" s="207">
        <v>16.39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16.39</v>
      </c>
      <c r="BD81" s="207">
        <v>16.39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16.39</v>
      </c>
      <c r="BL81" s="8">
        <f t="shared" si="53"/>
        <v>25.86</v>
      </c>
      <c r="BM81" s="8">
        <f t="shared" si="54"/>
        <v>25.86</v>
      </c>
      <c r="BN81" s="8">
        <f t="shared" si="55"/>
        <v>16.39</v>
      </c>
      <c r="BO81" s="8">
        <f t="shared" si="56"/>
        <v>16.39</v>
      </c>
      <c r="BP81" s="182">
        <f t="shared" si="57"/>
        <v>9.4699999999999989</v>
      </c>
      <c r="BQ81" s="182">
        <f t="shared" si="58"/>
        <v>9.4699999999999989</v>
      </c>
    </row>
    <row r="82" spans="1:69">
      <c r="A82" s="8" t="s">
        <v>124</v>
      </c>
      <c r="B82" s="15">
        <f>'[4]29'!B84</f>
        <v>320</v>
      </c>
      <c r="C82" s="16">
        <f>'[4]29'!C84</f>
        <v>0</v>
      </c>
      <c r="D82" s="16">
        <f>'[4]29'!D84</f>
        <v>0</v>
      </c>
      <c r="E82" s="16">
        <f>'[4]29'!E84</f>
        <v>0</v>
      </c>
      <c r="F82" s="16">
        <f>'[4]29'!F84</f>
        <v>1040</v>
      </c>
      <c r="G82" s="16">
        <f>'[4]29'!G84</f>
        <v>0</v>
      </c>
      <c r="H82" s="17">
        <f t="shared" si="59"/>
        <v>1360</v>
      </c>
      <c r="I82" s="15">
        <f>'[4]29'!J84</f>
        <v>270</v>
      </c>
      <c r="J82" s="16">
        <f>'[4]29'!K84</f>
        <v>0</v>
      </c>
      <c r="K82" s="16">
        <f>'[4]29'!L84</f>
        <v>0</v>
      </c>
      <c r="L82" s="16">
        <f>'[4]29'!M84</f>
        <v>0</v>
      </c>
      <c r="M82" s="16">
        <f>'[4]29'!N84</f>
        <v>0</v>
      </c>
      <c r="N82" s="16">
        <f>'[4]29'!O84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16.39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16.39</v>
      </c>
      <c r="AE82" s="8">
        <f t="shared" si="43"/>
        <v>16.39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16.39</v>
      </c>
      <c r="AL82" s="8">
        <f t="shared" si="35"/>
        <v>237.22000000000003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237.22000000000003</v>
      </c>
      <c r="AT82" s="8">
        <v>25.86</v>
      </c>
      <c r="AU82" s="8">
        <v>25.86</v>
      </c>
      <c r="AW82" s="207">
        <v>16.39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16.39</v>
      </c>
      <c r="BD82" s="207">
        <v>16.39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16.39</v>
      </c>
      <c r="BL82" s="8">
        <f t="shared" si="53"/>
        <v>25.86</v>
      </c>
      <c r="BM82" s="8">
        <f t="shared" si="54"/>
        <v>25.86</v>
      </c>
      <c r="BN82" s="8">
        <f t="shared" si="55"/>
        <v>16.39</v>
      </c>
      <c r="BO82" s="8">
        <f t="shared" si="56"/>
        <v>16.39</v>
      </c>
      <c r="BP82" s="182">
        <f t="shared" si="57"/>
        <v>9.4699999999999989</v>
      </c>
      <c r="BQ82" s="182">
        <f t="shared" si="58"/>
        <v>9.4699999999999989</v>
      </c>
    </row>
    <row r="83" spans="1:69">
      <c r="A83" s="8" t="s">
        <v>125</v>
      </c>
      <c r="B83" s="15">
        <f>'[4]29'!B85</f>
        <v>320</v>
      </c>
      <c r="C83" s="16">
        <f>'[4]29'!C85</f>
        <v>0</v>
      </c>
      <c r="D83" s="16">
        <f>'[4]29'!D85</f>
        <v>0</v>
      </c>
      <c r="E83" s="16">
        <f>'[4]29'!E85</f>
        <v>0</v>
      </c>
      <c r="F83" s="16">
        <f>'[4]29'!F85</f>
        <v>1040</v>
      </c>
      <c r="G83" s="16">
        <f>'[4]29'!G85</f>
        <v>0</v>
      </c>
      <c r="H83" s="17">
        <f t="shared" si="59"/>
        <v>1360</v>
      </c>
      <c r="I83" s="15">
        <f>'[4]29'!J85</f>
        <v>270</v>
      </c>
      <c r="J83" s="16">
        <f>'[4]29'!K85</f>
        <v>0</v>
      </c>
      <c r="K83" s="16">
        <f>'[4]29'!L85</f>
        <v>0</v>
      </c>
      <c r="L83" s="16">
        <f>'[4]29'!M85</f>
        <v>0</v>
      </c>
      <c r="M83" s="16">
        <f>'[4]29'!N85</f>
        <v>0</v>
      </c>
      <c r="N83" s="16">
        <f>'[4]29'!O85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16.39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16.39</v>
      </c>
      <c r="AE83" s="8">
        <f t="shared" si="43"/>
        <v>16.39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16.39</v>
      </c>
      <c r="AL83" s="8">
        <f t="shared" si="35"/>
        <v>237.22000000000003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237.22000000000003</v>
      </c>
      <c r="AT83" s="8">
        <v>25.86</v>
      </c>
      <c r="AU83" s="8">
        <v>25.86</v>
      </c>
      <c r="AW83" s="207">
        <v>16.39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16.39</v>
      </c>
      <c r="BD83" s="207">
        <v>16.39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16.39</v>
      </c>
      <c r="BL83" s="8">
        <f t="shared" si="53"/>
        <v>25.86</v>
      </c>
      <c r="BM83" s="8">
        <f t="shared" si="54"/>
        <v>25.86</v>
      </c>
      <c r="BN83" s="8">
        <f t="shared" si="55"/>
        <v>16.39</v>
      </c>
      <c r="BO83" s="8">
        <f t="shared" si="56"/>
        <v>16.39</v>
      </c>
      <c r="BP83" s="182">
        <f t="shared" si="57"/>
        <v>9.4699999999999989</v>
      </c>
      <c r="BQ83" s="182">
        <f t="shared" si="58"/>
        <v>9.4699999999999989</v>
      </c>
    </row>
    <row r="84" spans="1:69">
      <c r="A84" s="8" t="s">
        <v>126</v>
      </c>
      <c r="B84" s="15">
        <f>'[4]29'!B86</f>
        <v>320</v>
      </c>
      <c r="C84" s="16">
        <f>'[4]29'!C86</f>
        <v>0</v>
      </c>
      <c r="D84" s="16">
        <f>'[4]29'!D86</f>
        <v>0</v>
      </c>
      <c r="E84" s="16">
        <f>'[4]29'!E86</f>
        <v>0</v>
      </c>
      <c r="F84" s="16">
        <f>'[4]29'!F86</f>
        <v>1040</v>
      </c>
      <c r="G84" s="16">
        <f>'[4]29'!G86</f>
        <v>0</v>
      </c>
      <c r="H84" s="17">
        <f t="shared" si="59"/>
        <v>1360</v>
      </c>
      <c r="I84" s="15">
        <f>'[4]29'!J86</f>
        <v>270</v>
      </c>
      <c r="J84" s="16">
        <f>'[4]29'!K86</f>
        <v>0</v>
      </c>
      <c r="K84" s="16">
        <f>'[4]29'!L86</f>
        <v>0</v>
      </c>
      <c r="L84" s="16">
        <f>'[4]29'!M86</f>
        <v>0</v>
      </c>
      <c r="M84" s="16">
        <f>'[4]29'!N86</f>
        <v>0</v>
      </c>
      <c r="N84" s="16">
        <f>'[4]29'!O86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24.52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24.52</v>
      </c>
      <c r="AE84" s="8">
        <f t="shared" si="43"/>
        <v>24.52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24.52</v>
      </c>
      <c r="AL84" s="8">
        <f t="shared" si="35"/>
        <v>220.95999999999998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220.95999999999998</v>
      </c>
      <c r="AT84" s="8">
        <v>25.86</v>
      </c>
      <c r="AU84" s="8">
        <v>25.86</v>
      </c>
      <c r="AW84" s="207">
        <v>24.52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24.52</v>
      </c>
      <c r="BD84" s="207">
        <v>24.52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24.52</v>
      </c>
      <c r="BL84" s="8">
        <f t="shared" si="53"/>
        <v>25.86</v>
      </c>
      <c r="BM84" s="8">
        <f t="shared" si="54"/>
        <v>25.86</v>
      </c>
      <c r="BN84" s="8">
        <f t="shared" si="55"/>
        <v>24.52</v>
      </c>
      <c r="BO84" s="8">
        <f t="shared" si="56"/>
        <v>24.52</v>
      </c>
      <c r="BP84" s="182">
        <f t="shared" si="57"/>
        <v>1.3399999999999999</v>
      </c>
      <c r="BQ84" s="182">
        <f t="shared" si="58"/>
        <v>1.3399999999999999</v>
      </c>
    </row>
    <row r="85" spans="1:69">
      <c r="A85" s="8" t="s">
        <v>127</v>
      </c>
      <c r="B85" s="15">
        <f>'[4]29'!B87</f>
        <v>320</v>
      </c>
      <c r="C85" s="16">
        <f>'[4]29'!C87</f>
        <v>0</v>
      </c>
      <c r="D85" s="16">
        <f>'[4]29'!D87</f>
        <v>0</v>
      </c>
      <c r="E85" s="16">
        <f>'[4]29'!E87</f>
        <v>0</v>
      </c>
      <c r="F85" s="16">
        <f>'[4]29'!F87</f>
        <v>1040</v>
      </c>
      <c r="G85" s="16">
        <f>'[4]29'!G87</f>
        <v>0</v>
      </c>
      <c r="H85" s="17">
        <f t="shared" si="59"/>
        <v>1360</v>
      </c>
      <c r="I85" s="15">
        <f>'[4]29'!J87</f>
        <v>270</v>
      </c>
      <c r="J85" s="16">
        <f>'[4]29'!K87</f>
        <v>0</v>
      </c>
      <c r="K85" s="16">
        <f>'[4]29'!L87</f>
        <v>0</v>
      </c>
      <c r="L85" s="16">
        <f>'[4]29'!M87</f>
        <v>0</v>
      </c>
      <c r="M85" s="16">
        <f>'[4]29'!N87</f>
        <v>0</v>
      </c>
      <c r="N85" s="16">
        <f>'[4]29'!O87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24.52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24.52</v>
      </c>
      <c r="AE85" s="8">
        <f t="shared" si="43"/>
        <v>24.52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24.52</v>
      </c>
      <c r="AL85" s="8">
        <f t="shared" si="35"/>
        <v>220.95999999999998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220.95999999999998</v>
      </c>
      <c r="AT85" s="8">
        <v>25.86</v>
      </c>
      <c r="AU85" s="8">
        <v>25.86</v>
      </c>
      <c r="AW85" s="207">
        <v>24.52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24.52</v>
      </c>
      <c r="BD85" s="207">
        <v>24.52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24.52</v>
      </c>
      <c r="BL85" s="8">
        <f t="shared" si="53"/>
        <v>25.86</v>
      </c>
      <c r="BM85" s="8">
        <f t="shared" si="54"/>
        <v>25.86</v>
      </c>
      <c r="BN85" s="8">
        <f t="shared" si="55"/>
        <v>24.52</v>
      </c>
      <c r="BO85" s="8">
        <f t="shared" si="56"/>
        <v>24.52</v>
      </c>
      <c r="BP85" s="182">
        <f t="shared" si="57"/>
        <v>1.3399999999999999</v>
      </c>
      <c r="BQ85" s="182">
        <f t="shared" si="58"/>
        <v>1.3399999999999999</v>
      </c>
    </row>
    <row r="86" spans="1:69">
      <c r="A86" s="8" t="s">
        <v>128</v>
      </c>
      <c r="B86" s="15">
        <f>'[4]29'!B88</f>
        <v>320</v>
      </c>
      <c r="C86" s="16">
        <f>'[4]29'!C88</f>
        <v>0</v>
      </c>
      <c r="D86" s="16">
        <f>'[4]29'!D88</f>
        <v>0</v>
      </c>
      <c r="E86" s="16">
        <f>'[4]29'!E88</f>
        <v>0</v>
      </c>
      <c r="F86" s="16">
        <f>'[4]29'!F88</f>
        <v>1040</v>
      </c>
      <c r="G86" s="16">
        <f>'[4]29'!G88</f>
        <v>0</v>
      </c>
      <c r="H86" s="17">
        <f t="shared" si="59"/>
        <v>1360</v>
      </c>
      <c r="I86" s="15">
        <f>'[4]29'!J88</f>
        <v>270</v>
      </c>
      <c r="J86" s="16">
        <f>'[4]29'!K88</f>
        <v>0</v>
      </c>
      <c r="K86" s="16">
        <f>'[4]29'!L88</f>
        <v>0</v>
      </c>
      <c r="L86" s="16">
        <f>'[4]29'!M88</f>
        <v>0</v>
      </c>
      <c r="M86" s="16">
        <f>'[4]29'!N88</f>
        <v>0</v>
      </c>
      <c r="N86" s="16">
        <f>'[4]29'!O88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24.52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24.52</v>
      </c>
      <c r="AE86" s="8">
        <f t="shared" si="43"/>
        <v>24.52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24.52</v>
      </c>
      <c r="AL86" s="8">
        <f t="shared" si="35"/>
        <v>220.95999999999998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220.95999999999998</v>
      </c>
      <c r="AT86" s="8">
        <v>25.86</v>
      </c>
      <c r="AU86" s="8">
        <v>25.86</v>
      </c>
      <c r="AW86" s="207">
        <v>24.52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24.52</v>
      </c>
      <c r="BD86" s="207">
        <v>24.52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24.52</v>
      </c>
      <c r="BL86" s="8">
        <f t="shared" si="53"/>
        <v>25.86</v>
      </c>
      <c r="BM86" s="8">
        <f t="shared" si="54"/>
        <v>25.86</v>
      </c>
      <c r="BN86" s="8">
        <f t="shared" si="55"/>
        <v>24.52</v>
      </c>
      <c r="BO86" s="8">
        <f t="shared" si="56"/>
        <v>24.52</v>
      </c>
      <c r="BP86" s="182">
        <f t="shared" si="57"/>
        <v>1.3399999999999999</v>
      </c>
      <c r="BQ86" s="182">
        <f t="shared" si="58"/>
        <v>1.3399999999999999</v>
      </c>
    </row>
    <row r="87" spans="1:69">
      <c r="A87" s="8" t="s">
        <v>129</v>
      </c>
      <c r="B87" s="15">
        <f>'[4]29'!B89</f>
        <v>320</v>
      </c>
      <c r="C87" s="16">
        <f>'[4]29'!C89</f>
        <v>0</v>
      </c>
      <c r="D87" s="16">
        <f>'[4]29'!D89</f>
        <v>0</v>
      </c>
      <c r="E87" s="16">
        <f>'[4]29'!E89</f>
        <v>0</v>
      </c>
      <c r="F87" s="16">
        <f>'[4]29'!F89</f>
        <v>1040</v>
      </c>
      <c r="G87" s="16">
        <f>'[4]29'!G89</f>
        <v>0</v>
      </c>
      <c r="H87" s="17">
        <f t="shared" si="59"/>
        <v>1360</v>
      </c>
      <c r="I87" s="15">
        <f>'[4]29'!J89</f>
        <v>270</v>
      </c>
      <c r="J87" s="16">
        <f>'[4]29'!K89</f>
        <v>0</v>
      </c>
      <c r="K87" s="16">
        <f>'[4]29'!L89</f>
        <v>0</v>
      </c>
      <c r="L87" s="16">
        <f>'[4]29'!M89</f>
        <v>0</v>
      </c>
      <c r="M87" s="16">
        <f>'[4]29'!N89</f>
        <v>0</v>
      </c>
      <c r="N87" s="16">
        <f>'[4]29'!O89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24.52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24.52</v>
      </c>
      <c r="AE87" s="8">
        <f t="shared" si="43"/>
        <v>24.52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24.52</v>
      </c>
      <c r="AL87" s="8">
        <f t="shared" si="35"/>
        <v>220.95999999999998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220.95999999999998</v>
      </c>
      <c r="AT87" s="8">
        <v>25.86</v>
      </c>
      <c r="AU87" s="8">
        <v>25.86</v>
      </c>
      <c r="AW87" s="207">
        <v>24.52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24.52</v>
      </c>
      <c r="BD87" s="207">
        <v>24.52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24.52</v>
      </c>
      <c r="BL87" s="8">
        <f t="shared" si="53"/>
        <v>25.86</v>
      </c>
      <c r="BM87" s="8">
        <f t="shared" si="54"/>
        <v>25.86</v>
      </c>
      <c r="BN87" s="8">
        <f t="shared" si="55"/>
        <v>24.52</v>
      </c>
      <c r="BO87" s="8">
        <f t="shared" si="56"/>
        <v>24.52</v>
      </c>
      <c r="BP87" s="182">
        <f t="shared" si="57"/>
        <v>1.3399999999999999</v>
      </c>
      <c r="BQ87" s="182">
        <f t="shared" si="58"/>
        <v>1.3399999999999999</v>
      </c>
    </row>
    <row r="88" spans="1:69">
      <c r="A88" s="8" t="s">
        <v>130</v>
      </c>
      <c r="B88" s="15">
        <f>'[4]29'!B90</f>
        <v>320</v>
      </c>
      <c r="C88" s="16">
        <f>'[4]29'!C90</f>
        <v>0</v>
      </c>
      <c r="D88" s="16">
        <f>'[4]29'!D90</f>
        <v>0</v>
      </c>
      <c r="E88" s="16">
        <f>'[4]29'!E90</f>
        <v>0</v>
      </c>
      <c r="F88" s="16">
        <f>'[4]29'!F90</f>
        <v>1040</v>
      </c>
      <c r="G88" s="16">
        <f>'[4]29'!G90</f>
        <v>0</v>
      </c>
      <c r="H88" s="17">
        <f t="shared" si="59"/>
        <v>1360</v>
      </c>
      <c r="I88" s="15">
        <f>'[4]29'!J90</f>
        <v>270</v>
      </c>
      <c r="J88" s="16">
        <f>'[4]29'!K90</f>
        <v>0</v>
      </c>
      <c r="K88" s="16">
        <f>'[4]29'!L90</f>
        <v>0</v>
      </c>
      <c r="L88" s="16">
        <f>'[4]29'!M90</f>
        <v>0</v>
      </c>
      <c r="M88" s="16">
        <f>'[4]29'!N90</f>
        <v>0</v>
      </c>
      <c r="N88" s="16">
        <f>'[4]29'!O90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24.52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24.52</v>
      </c>
      <c r="AE88" s="8">
        <f t="shared" si="43"/>
        <v>24.52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24.52</v>
      </c>
      <c r="AL88" s="8">
        <f t="shared" si="35"/>
        <v>220.95999999999998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220.95999999999998</v>
      </c>
      <c r="AW88" s="207">
        <v>24.52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24.52</v>
      </c>
      <c r="BD88" s="207">
        <v>24.52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24.52</v>
      </c>
      <c r="BL88" s="8">
        <f t="shared" si="53"/>
        <v>0</v>
      </c>
      <c r="BM88" s="8">
        <f t="shared" si="54"/>
        <v>0</v>
      </c>
      <c r="BN88" s="8">
        <f t="shared" si="55"/>
        <v>24.52</v>
      </c>
      <c r="BO88" s="8">
        <f t="shared" si="56"/>
        <v>24.52</v>
      </c>
      <c r="BP88" s="182">
        <f t="shared" si="57"/>
        <v>-24.52</v>
      </c>
      <c r="BQ88" s="182">
        <f t="shared" si="58"/>
        <v>-24.52</v>
      </c>
    </row>
    <row r="89" spans="1:69">
      <c r="A89" s="8" t="s">
        <v>131</v>
      </c>
      <c r="B89" s="15">
        <f>'[4]29'!B91</f>
        <v>320</v>
      </c>
      <c r="C89" s="16">
        <f>'[4]29'!C91</f>
        <v>0</v>
      </c>
      <c r="D89" s="16">
        <f>'[4]29'!D91</f>
        <v>0</v>
      </c>
      <c r="E89" s="16">
        <f>'[4]29'!E91</f>
        <v>0</v>
      </c>
      <c r="F89" s="16">
        <f>'[4]29'!F91</f>
        <v>1040</v>
      </c>
      <c r="G89" s="16">
        <f>'[4]29'!G91</f>
        <v>0</v>
      </c>
      <c r="H89" s="17">
        <f t="shared" si="59"/>
        <v>1360</v>
      </c>
      <c r="I89" s="15">
        <f>'[4]29'!J91</f>
        <v>270</v>
      </c>
      <c r="J89" s="16">
        <f>'[4]29'!K91</f>
        <v>0</v>
      </c>
      <c r="K89" s="16">
        <f>'[4]29'!L91</f>
        <v>0</v>
      </c>
      <c r="L89" s="16">
        <f>'[4]29'!M91</f>
        <v>0</v>
      </c>
      <c r="M89" s="16">
        <f>'[4]29'!N91</f>
        <v>0</v>
      </c>
      <c r="N89" s="16">
        <f>'[4]29'!O91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24.52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24.52</v>
      </c>
      <c r="AE89" s="8">
        <f t="shared" si="43"/>
        <v>24.52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24.52</v>
      </c>
      <c r="AL89" s="8">
        <f t="shared" si="35"/>
        <v>220.95999999999998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220.95999999999998</v>
      </c>
      <c r="AW89" s="207">
        <v>24.52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24.52</v>
      </c>
      <c r="BD89" s="207">
        <v>24.52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24.52</v>
      </c>
      <c r="BL89" s="8">
        <f t="shared" si="53"/>
        <v>0</v>
      </c>
      <c r="BM89" s="8">
        <f t="shared" si="54"/>
        <v>0</v>
      </c>
      <c r="BN89" s="8">
        <f t="shared" si="55"/>
        <v>24.52</v>
      </c>
      <c r="BO89" s="8">
        <f t="shared" si="56"/>
        <v>24.52</v>
      </c>
      <c r="BP89" s="182">
        <f t="shared" si="57"/>
        <v>-24.52</v>
      </c>
      <c r="BQ89" s="182">
        <f t="shared" si="58"/>
        <v>-24.52</v>
      </c>
    </row>
    <row r="90" spans="1:69">
      <c r="A90" s="8" t="s">
        <v>132</v>
      </c>
      <c r="B90" s="15">
        <f>'[4]29'!B92</f>
        <v>320</v>
      </c>
      <c r="C90" s="16">
        <f>'[4]29'!C92</f>
        <v>0</v>
      </c>
      <c r="D90" s="16">
        <f>'[4]29'!D92</f>
        <v>0</v>
      </c>
      <c r="E90" s="16">
        <f>'[4]29'!E92</f>
        <v>0</v>
      </c>
      <c r="F90" s="16">
        <f>'[4]29'!F92</f>
        <v>1040</v>
      </c>
      <c r="G90" s="16">
        <f>'[4]29'!G92</f>
        <v>0</v>
      </c>
      <c r="H90" s="17">
        <f t="shared" si="59"/>
        <v>1360</v>
      </c>
      <c r="I90" s="15">
        <f>'[4]29'!J92</f>
        <v>270</v>
      </c>
      <c r="J90" s="16">
        <f>'[4]29'!K92</f>
        <v>0</v>
      </c>
      <c r="K90" s="16">
        <f>'[4]29'!L92</f>
        <v>0</v>
      </c>
      <c r="L90" s="16">
        <f>'[4]29'!M92</f>
        <v>0</v>
      </c>
      <c r="M90" s="16">
        <f>'[4]29'!N92</f>
        <v>0</v>
      </c>
      <c r="N90" s="16">
        <f>'[4]29'!O92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24.52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24.52</v>
      </c>
      <c r="AE90" s="8">
        <f t="shared" si="43"/>
        <v>24.52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24.52</v>
      </c>
      <c r="AL90" s="8">
        <f t="shared" si="35"/>
        <v>220.95999999999998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220.95999999999998</v>
      </c>
      <c r="AW90" s="207">
        <v>24.52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24.52</v>
      </c>
      <c r="BD90" s="207">
        <v>24.52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24.52</v>
      </c>
      <c r="BL90" s="8">
        <f t="shared" si="53"/>
        <v>0</v>
      </c>
      <c r="BM90" s="8">
        <f t="shared" si="54"/>
        <v>0</v>
      </c>
      <c r="BN90" s="8">
        <f t="shared" si="55"/>
        <v>24.52</v>
      </c>
      <c r="BO90" s="8">
        <f t="shared" si="56"/>
        <v>24.52</v>
      </c>
      <c r="BP90" s="182">
        <f t="shared" si="57"/>
        <v>-24.52</v>
      </c>
      <c r="BQ90" s="182">
        <f t="shared" si="58"/>
        <v>-24.52</v>
      </c>
    </row>
    <row r="91" spans="1:69">
      <c r="A91" s="8" t="s">
        <v>133</v>
      </c>
      <c r="B91" s="15">
        <f>'[4]29'!B93</f>
        <v>320</v>
      </c>
      <c r="C91" s="16">
        <f>'[4]29'!C93</f>
        <v>0</v>
      </c>
      <c r="D91" s="16">
        <f>'[4]29'!D93</f>
        <v>0</v>
      </c>
      <c r="E91" s="16">
        <f>'[4]29'!E93</f>
        <v>0</v>
      </c>
      <c r="F91" s="16">
        <f>'[4]29'!F93</f>
        <v>1040</v>
      </c>
      <c r="G91" s="16">
        <f>'[4]29'!G93</f>
        <v>0</v>
      </c>
      <c r="H91" s="17">
        <f t="shared" si="59"/>
        <v>1360</v>
      </c>
      <c r="I91" s="15">
        <f>'[4]29'!J93</f>
        <v>270</v>
      </c>
      <c r="J91" s="16">
        <f>'[4]29'!K93</f>
        <v>0</v>
      </c>
      <c r="K91" s="16">
        <f>'[4]29'!L93</f>
        <v>0</v>
      </c>
      <c r="L91" s="16">
        <f>'[4]29'!M93</f>
        <v>0</v>
      </c>
      <c r="M91" s="16">
        <f>'[4]29'!N93</f>
        <v>0</v>
      </c>
      <c r="N91" s="16">
        <f>'[4]29'!O93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0</v>
      </c>
      <c r="BM91" s="8">
        <f t="shared" si="54"/>
        <v>0</v>
      </c>
      <c r="BN91" s="8">
        <f t="shared" si="55"/>
        <v>26.99</v>
      </c>
      <c r="BO91" s="8">
        <f t="shared" si="56"/>
        <v>26.99</v>
      </c>
      <c r="BP91" s="182">
        <f t="shared" si="57"/>
        <v>-26.99</v>
      </c>
      <c r="BQ91" s="182">
        <f t="shared" si="58"/>
        <v>-26.99</v>
      </c>
    </row>
    <row r="92" spans="1:69">
      <c r="A92" s="8" t="s">
        <v>134</v>
      </c>
      <c r="B92" s="15">
        <f>'[4]29'!B94</f>
        <v>320</v>
      </c>
      <c r="C92" s="16">
        <f>'[4]29'!C94</f>
        <v>0</v>
      </c>
      <c r="D92" s="16">
        <f>'[4]29'!D94</f>
        <v>0</v>
      </c>
      <c r="E92" s="16">
        <f>'[4]29'!E94</f>
        <v>0</v>
      </c>
      <c r="F92" s="16">
        <f>'[4]29'!F94</f>
        <v>1040</v>
      </c>
      <c r="G92" s="16">
        <f>'[4]29'!G94</f>
        <v>0</v>
      </c>
      <c r="H92" s="17">
        <f t="shared" si="59"/>
        <v>1360</v>
      </c>
      <c r="I92" s="15">
        <f>'[4]29'!J94</f>
        <v>270</v>
      </c>
      <c r="J92" s="16">
        <f>'[4]29'!K94</f>
        <v>0</v>
      </c>
      <c r="K92" s="16">
        <f>'[4]29'!L94</f>
        <v>0</v>
      </c>
      <c r="L92" s="16">
        <f>'[4]29'!M94</f>
        <v>0</v>
      </c>
      <c r="M92" s="16">
        <f>'[4]29'!N94</f>
        <v>0</v>
      </c>
      <c r="N92" s="16">
        <f>'[4]29'!O94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0</v>
      </c>
      <c r="BM92" s="8">
        <f t="shared" si="54"/>
        <v>0</v>
      </c>
      <c r="BN92" s="8">
        <f t="shared" si="55"/>
        <v>26.99</v>
      </c>
      <c r="BO92" s="8">
        <f t="shared" si="56"/>
        <v>26.99</v>
      </c>
      <c r="BP92" s="182">
        <f t="shared" si="57"/>
        <v>-26.99</v>
      </c>
      <c r="BQ92" s="182">
        <f t="shared" si="58"/>
        <v>-26.99</v>
      </c>
    </row>
    <row r="93" spans="1:69">
      <c r="A93" s="8" t="s">
        <v>135</v>
      </c>
      <c r="B93" s="15">
        <f>'[4]29'!B95</f>
        <v>320</v>
      </c>
      <c r="C93" s="16">
        <f>'[4]29'!C95</f>
        <v>0</v>
      </c>
      <c r="D93" s="16">
        <f>'[4]29'!D95</f>
        <v>0</v>
      </c>
      <c r="E93" s="16">
        <f>'[4]29'!E95</f>
        <v>0</v>
      </c>
      <c r="F93" s="16">
        <f>'[4]29'!F95</f>
        <v>1040</v>
      </c>
      <c r="G93" s="16">
        <f>'[4]29'!G95</f>
        <v>0</v>
      </c>
      <c r="H93" s="17">
        <f t="shared" si="59"/>
        <v>1360</v>
      </c>
      <c r="I93" s="15">
        <f>'[4]29'!J95</f>
        <v>270</v>
      </c>
      <c r="J93" s="16">
        <f>'[4]29'!K95</f>
        <v>0</v>
      </c>
      <c r="K93" s="16">
        <f>'[4]29'!L95</f>
        <v>0</v>
      </c>
      <c r="L93" s="16">
        <f>'[4]29'!M95</f>
        <v>0</v>
      </c>
      <c r="M93" s="16">
        <f>'[4]29'!N95</f>
        <v>0</v>
      </c>
      <c r="N93" s="16">
        <f>'[4]29'!O95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0</v>
      </c>
      <c r="BM93" s="8">
        <f t="shared" si="54"/>
        <v>0</v>
      </c>
      <c r="BN93" s="8">
        <f t="shared" si="55"/>
        <v>26.99</v>
      </c>
      <c r="BO93" s="8">
        <f t="shared" si="56"/>
        <v>26.99</v>
      </c>
      <c r="BP93" s="182">
        <f t="shared" si="57"/>
        <v>-26.99</v>
      </c>
      <c r="BQ93" s="182">
        <f t="shared" si="58"/>
        <v>-26.99</v>
      </c>
    </row>
    <row r="94" spans="1:69">
      <c r="A94" s="8" t="s">
        <v>136</v>
      </c>
      <c r="B94" s="15">
        <f>'[4]29'!B96</f>
        <v>320</v>
      </c>
      <c r="C94" s="16">
        <f>'[4]29'!C96</f>
        <v>0</v>
      </c>
      <c r="D94" s="16">
        <f>'[4]29'!D96</f>
        <v>0</v>
      </c>
      <c r="E94" s="16">
        <f>'[4]29'!E96</f>
        <v>0</v>
      </c>
      <c r="F94" s="16">
        <f>'[4]29'!F96</f>
        <v>1040</v>
      </c>
      <c r="G94" s="16">
        <f>'[4]29'!G96</f>
        <v>0</v>
      </c>
      <c r="H94" s="17">
        <f t="shared" si="59"/>
        <v>1360</v>
      </c>
      <c r="I94" s="15">
        <f>'[4]29'!J96</f>
        <v>270</v>
      </c>
      <c r="J94" s="16">
        <f>'[4]29'!K96</f>
        <v>0</v>
      </c>
      <c r="K94" s="16">
        <f>'[4]29'!L96</f>
        <v>0</v>
      </c>
      <c r="L94" s="16">
        <f>'[4]29'!M96</f>
        <v>0</v>
      </c>
      <c r="M94" s="16">
        <f>'[4]29'!N96</f>
        <v>0</v>
      </c>
      <c r="N94" s="16">
        <f>'[4]29'!O96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0</v>
      </c>
      <c r="BM94" s="8">
        <f t="shared" si="54"/>
        <v>0</v>
      </c>
      <c r="BN94" s="8">
        <f t="shared" si="55"/>
        <v>26.99</v>
      </c>
      <c r="BO94" s="8">
        <f t="shared" si="56"/>
        <v>26.99</v>
      </c>
      <c r="BP94" s="182">
        <f t="shared" si="57"/>
        <v>-26.99</v>
      </c>
      <c r="BQ94" s="182">
        <f t="shared" si="58"/>
        <v>-26.99</v>
      </c>
    </row>
    <row r="95" spans="1:69">
      <c r="A95" s="8" t="s">
        <v>137</v>
      </c>
      <c r="B95" s="15">
        <f>'[4]29'!B97</f>
        <v>320</v>
      </c>
      <c r="C95" s="16">
        <f>'[4]29'!C97</f>
        <v>0</v>
      </c>
      <c r="D95" s="16">
        <f>'[4]29'!D97</f>
        <v>0</v>
      </c>
      <c r="E95" s="16">
        <f>'[4]29'!E97</f>
        <v>0</v>
      </c>
      <c r="F95" s="16">
        <f>'[4]29'!F97</f>
        <v>1040</v>
      </c>
      <c r="G95" s="16">
        <f>'[4]29'!G97</f>
        <v>0</v>
      </c>
      <c r="H95" s="17">
        <f t="shared" si="59"/>
        <v>1360</v>
      </c>
      <c r="I95" s="15">
        <f>'[4]29'!J97</f>
        <v>270</v>
      </c>
      <c r="J95" s="16">
        <f>'[4]29'!K97</f>
        <v>0</v>
      </c>
      <c r="K95" s="16">
        <f>'[4]29'!L97</f>
        <v>0</v>
      </c>
      <c r="L95" s="16">
        <f>'[4]29'!M97</f>
        <v>0</v>
      </c>
      <c r="M95" s="16">
        <f>'[4]29'!N97</f>
        <v>0</v>
      </c>
      <c r="N95" s="16">
        <f>'[4]29'!O97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0</v>
      </c>
      <c r="BM95" s="8">
        <f t="shared" si="54"/>
        <v>0</v>
      </c>
      <c r="BN95" s="8">
        <f t="shared" si="55"/>
        <v>26.99</v>
      </c>
      <c r="BO95" s="8">
        <f t="shared" si="56"/>
        <v>26.99</v>
      </c>
      <c r="BP95" s="182">
        <f t="shared" si="57"/>
        <v>-26.99</v>
      </c>
      <c r="BQ95" s="182">
        <f t="shared" si="58"/>
        <v>-26.99</v>
      </c>
    </row>
    <row r="96" spans="1:69">
      <c r="A96" s="8" t="s">
        <v>138</v>
      </c>
      <c r="B96" s="15">
        <f>'[4]29'!B98</f>
        <v>320</v>
      </c>
      <c r="C96" s="16">
        <f>'[4]29'!C98</f>
        <v>0</v>
      </c>
      <c r="D96" s="16">
        <f>'[4]29'!D98</f>
        <v>0</v>
      </c>
      <c r="E96" s="16">
        <f>'[4]29'!E98</f>
        <v>0</v>
      </c>
      <c r="F96" s="16">
        <f>'[4]29'!F98</f>
        <v>1040</v>
      </c>
      <c r="G96" s="16">
        <f>'[4]29'!G98</f>
        <v>0</v>
      </c>
      <c r="H96" s="17">
        <f t="shared" si="59"/>
        <v>1360</v>
      </c>
      <c r="I96" s="15">
        <f>'[4]29'!J98</f>
        <v>270</v>
      </c>
      <c r="J96" s="16">
        <f>'[4]29'!K98</f>
        <v>0</v>
      </c>
      <c r="K96" s="16">
        <f>'[4]29'!L98</f>
        <v>0</v>
      </c>
      <c r="L96" s="16">
        <f>'[4]29'!M98</f>
        <v>0</v>
      </c>
      <c r="M96" s="16">
        <f>'[4]29'!N98</f>
        <v>0</v>
      </c>
      <c r="N96" s="16">
        <f>'[4]29'!O98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0</v>
      </c>
      <c r="BM96" s="8">
        <f t="shared" si="54"/>
        <v>0</v>
      </c>
      <c r="BN96" s="8">
        <f t="shared" si="55"/>
        <v>26.99</v>
      </c>
      <c r="BO96" s="8">
        <f t="shared" si="56"/>
        <v>26.99</v>
      </c>
      <c r="BP96" s="182">
        <f t="shared" si="57"/>
        <v>-26.99</v>
      </c>
      <c r="BQ96" s="182">
        <f t="shared" si="58"/>
        <v>-26.99</v>
      </c>
    </row>
    <row r="97" spans="1:69">
      <c r="A97" s="8" t="s">
        <v>139</v>
      </c>
      <c r="B97" s="15">
        <f>'[4]29'!B99</f>
        <v>320</v>
      </c>
      <c r="C97" s="16">
        <f>'[4]29'!C99</f>
        <v>0</v>
      </c>
      <c r="D97" s="16">
        <f>'[4]29'!D99</f>
        <v>0</v>
      </c>
      <c r="E97" s="16">
        <f>'[4]29'!E99</f>
        <v>0</v>
      </c>
      <c r="F97" s="16">
        <f>'[4]29'!F99</f>
        <v>1040</v>
      </c>
      <c r="G97" s="16">
        <f>'[4]29'!G99</f>
        <v>0</v>
      </c>
      <c r="H97" s="17">
        <f t="shared" si="59"/>
        <v>1360</v>
      </c>
      <c r="I97" s="15">
        <f>'[4]29'!J99</f>
        <v>270</v>
      </c>
      <c r="J97" s="16">
        <f>'[4]29'!K99</f>
        <v>0</v>
      </c>
      <c r="K97" s="16">
        <f>'[4]29'!L99</f>
        <v>0</v>
      </c>
      <c r="L97" s="16">
        <f>'[4]29'!M99</f>
        <v>0</v>
      </c>
      <c r="M97" s="16">
        <f>'[4]29'!N99</f>
        <v>0</v>
      </c>
      <c r="N97" s="16">
        <f>'[4]29'!O99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0</v>
      </c>
      <c r="BM97" s="8">
        <f t="shared" si="54"/>
        <v>0</v>
      </c>
      <c r="BN97" s="8">
        <f t="shared" si="55"/>
        <v>26.99</v>
      </c>
      <c r="BO97" s="8">
        <f t="shared" si="56"/>
        <v>26.99</v>
      </c>
      <c r="BP97" s="182">
        <f t="shared" si="57"/>
        <v>-26.99</v>
      </c>
      <c r="BQ97" s="182">
        <f t="shared" si="58"/>
        <v>-26.99</v>
      </c>
    </row>
    <row r="98" spans="1:69">
      <c r="A98" s="8" t="s">
        <v>140</v>
      </c>
      <c r="B98" s="15">
        <f>'[4]29'!B100</f>
        <v>320</v>
      </c>
      <c r="C98" s="16">
        <f>'[4]29'!C100</f>
        <v>0</v>
      </c>
      <c r="D98" s="16">
        <f>'[4]29'!D100</f>
        <v>0</v>
      </c>
      <c r="E98" s="16">
        <f>'[4]29'!E100</f>
        <v>0</v>
      </c>
      <c r="F98" s="16">
        <f>'[4]29'!F100</f>
        <v>1040</v>
      </c>
      <c r="G98" s="16">
        <f>'[4]29'!G100</f>
        <v>0</v>
      </c>
      <c r="H98" s="17">
        <f t="shared" si="59"/>
        <v>1360</v>
      </c>
      <c r="I98" s="15">
        <f>'[4]29'!J100</f>
        <v>270</v>
      </c>
      <c r="J98" s="16">
        <f>'[4]29'!K100</f>
        <v>0</v>
      </c>
      <c r="K98" s="16">
        <f>'[4]29'!L100</f>
        <v>0</v>
      </c>
      <c r="L98" s="16">
        <f>'[4]29'!M100</f>
        <v>0</v>
      </c>
      <c r="M98" s="16">
        <f>'[4]29'!N100</f>
        <v>0</v>
      </c>
      <c r="N98" s="16">
        <f>'[4]29'!O100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0</v>
      </c>
      <c r="BM98" s="8">
        <f t="shared" si="54"/>
        <v>0</v>
      </c>
      <c r="BN98" s="8">
        <f t="shared" si="55"/>
        <v>26.99</v>
      </c>
      <c r="BO98" s="8">
        <f t="shared" si="56"/>
        <v>26.99</v>
      </c>
      <c r="BP98" s="182">
        <f t="shared" si="57"/>
        <v>-26.99</v>
      </c>
      <c r="BQ98" s="182">
        <f t="shared" si="58"/>
        <v>-26.99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6.5297280000000013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6.5297280000000013</v>
      </c>
      <c r="P99" s="15">
        <f t="shared" si="62"/>
        <v>2.4E-2</v>
      </c>
      <c r="Q99" s="15">
        <f t="shared" si="62"/>
        <v>6.5297280000000013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6.5297280000000013</v>
      </c>
      <c r="X99" s="15">
        <f t="shared" si="62"/>
        <v>0.63829749999999907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0.63829749999999907</v>
      </c>
      <c r="AE99" s="15">
        <f t="shared" si="62"/>
        <v>0.60215249999999965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0.60215249999999965</v>
      </c>
      <c r="AL99" s="15">
        <f t="shared" si="62"/>
        <v>5.289278000000003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5.289278000000003</v>
      </c>
      <c r="AS99" s="15">
        <f t="shared" si="62"/>
        <v>0</v>
      </c>
      <c r="AT99" s="15">
        <f t="shared" si="62"/>
        <v>0.53614500000000009</v>
      </c>
      <c r="AU99" s="15">
        <f t="shared" si="62"/>
        <v>0.50590999999999975</v>
      </c>
      <c r="AV99" s="15">
        <f t="shared" si="62"/>
        <v>0</v>
      </c>
      <c r="AW99" s="15">
        <f t="shared" si="62"/>
        <v>0.63829749999999907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0.63829749999999907</v>
      </c>
      <c r="BD99" s="15">
        <f t="shared" si="62"/>
        <v>0.60215249999999965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0.60215249999999965</v>
      </c>
      <c r="BK99" s="15"/>
      <c r="BL99" s="15">
        <f t="shared" si="63"/>
        <v>0.53614500000000009</v>
      </c>
      <c r="BM99" s="15">
        <f t="shared" si="63"/>
        <v>0.50590999999999975</v>
      </c>
      <c r="BN99" s="15">
        <f t="shared" si="63"/>
        <v>0.63829749999999907</v>
      </c>
      <c r="BO99" s="15">
        <f t="shared" si="63"/>
        <v>0.60215249999999965</v>
      </c>
      <c r="BP99" s="15">
        <f t="shared" si="63"/>
        <v>-0.10215250000000001</v>
      </c>
      <c r="BQ99" s="15">
        <f t="shared" si="63"/>
        <v>-9.6242500000000022E-2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44955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44955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[5]PPCL!A1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150</v>
      </c>
      <c r="E3">
        <f>PPCL!N3</f>
        <v>0</v>
      </c>
      <c r="F3">
        <f>B3+C3</f>
        <v>165</v>
      </c>
      <c r="G3">
        <f>D3+E3</f>
        <v>150</v>
      </c>
      <c r="H3" s="154"/>
      <c r="I3">
        <f>BRPL_EOD!AG3+BRPL_EOD!AH3</f>
        <v>42.44</v>
      </c>
      <c r="J3">
        <f>BYPL_EOD!AG3+BYPL_EOD!AH3</f>
        <v>24.11</v>
      </c>
      <c r="K3">
        <f>MES_EOD!AG3+MES_EOD!AH3</f>
        <v>9.09</v>
      </c>
      <c r="L3">
        <f>NDMC_EOD!AG3+NDMC_EOD!AH3</f>
        <v>45.45</v>
      </c>
      <c r="M3">
        <f>TPDDL_EOD!AG3+TPDDL_EOD!AH3</f>
        <v>28.92</v>
      </c>
      <c r="N3">
        <f t="shared" ref="N3:N66" si="0">SUM(I3:M3)</f>
        <v>150.01</v>
      </c>
      <c r="O3" s="154">
        <f t="shared" ref="O3:O66" si="1">G3-N3</f>
        <v>-9.9999999999909051E-3</v>
      </c>
      <c r="P3">
        <v>42.437170855276314</v>
      </c>
      <c r="Q3">
        <v>24.10839277381508</v>
      </c>
      <c r="R3">
        <v>9.0893940403973073</v>
      </c>
      <c r="S3">
        <v>45.446970201986538</v>
      </c>
      <c r="T3">
        <v>28.91807212852477</v>
      </c>
      <c r="U3" s="156">
        <f t="shared" ref="U3:U66" si="2">SUM(P3:T3)</f>
        <v>150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165</v>
      </c>
      <c r="G4">
        <f t="shared" ref="G4:G67" si="5">D4+E4</f>
        <v>150</v>
      </c>
      <c r="H4" s="154"/>
      <c r="I4">
        <f>BRPL_EOD!AG4+BRPL_EOD!AH4</f>
        <v>42.44</v>
      </c>
      <c r="J4">
        <f>BYPL_EOD!AG4+BYPL_EOD!AH4</f>
        <v>24.11</v>
      </c>
      <c r="K4">
        <f>MES_EOD!AG4+MES_EOD!AH4</f>
        <v>9.09</v>
      </c>
      <c r="L4">
        <f>NDMC_EOD!AG4+NDMC_EOD!AH4</f>
        <v>45.45</v>
      </c>
      <c r="M4">
        <f>TPDDL_EOD!AG4+TPDDL_EOD!AH4</f>
        <v>28.92</v>
      </c>
      <c r="N4">
        <f t="shared" si="0"/>
        <v>150.01</v>
      </c>
      <c r="O4" s="154">
        <f t="shared" si="1"/>
        <v>-9.9999999999909051E-3</v>
      </c>
      <c r="P4">
        <v>42.437170855276314</v>
      </c>
      <c r="Q4">
        <v>24.10839277381508</v>
      </c>
      <c r="R4">
        <v>9.0893940403973073</v>
      </c>
      <c r="S4">
        <v>45.446970201986538</v>
      </c>
      <c r="T4">
        <v>28.91807212852477</v>
      </c>
      <c r="U4" s="156">
        <f t="shared" si="2"/>
        <v>150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165</v>
      </c>
      <c r="G5">
        <f t="shared" si="5"/>
        <v>150</v>
      </c>
      <c r="H5" s="154"/>
      <c r="I5">
        <f>BRPL_EOD!AG5+BRPL_EOD!AH5</f>
        <v>42.44</v>
      </c>
      <c r="J5">
        <f>BYPL_EOD!AG5+BYPL_EOD!AH5</f>
        <v>24.11</v>
      </c>
      <c r="K5">
        <f>MES_EOD!AG5+MES_EOD!AH5</f>
        <v>9.09</v>
      </c>
      <c r="L5">
        <f>NDMC_EOD!AG5+NDMC_EOD!AH5</f>
        <v>45.45</v>
      </c>
      <c r="M5">
        <f>TPDDL_EOD!AG5+TPDDL_EOD!AH5</f>
        <v>28.92</v>
      </c>
      <c r="N5">
        <f t="shared" si="0"/>
        <v>150.01</v>
      </c>
      <c r="O5" s="154">
        <f t="shared" si="1"/>
        <v>-9.9999999999909051E-3</v>
      </c>
      <c r="P5">
        <v>42.437170855276314</v>
      </c>
      <c r="Q5">
        <v>24.10839277381508</v>
      </c>
      <c r="R5">
        <v>9.0893940403973073</v>
      </c>
      <c r="S5">
        <v>45.446970201986538</v>
      </c>
      <c r="T5">
        <v>28.91807212852477</v>
      </c>
      <c r="U5" s="156">
        <f t="shared" si="2"/>
        <v>150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165</v>
      </c>
      <c r="G6">
        <f t="shared" si="5"/>
        <v>150</v>
      </c>
      <c r="H6" s="154"/>
      <c r="I6">
        <f>BRPL_EOD!AG6+BRPL_EOD!AH6</f>
        <v>42.44</v>
      </c>
      <c r="J6">
        <f>BYPL_EOD!AG6+BYPL_EOD!AH6</f>
        <v>24.11</v>
      </c>
      <c r="K6">
        <f>MES_EOD!AG6+MES_EOD!AH6</f>
        <v>9.09</v>
      </c>
      <c r="L6">
        <f>NDMC_EOD!AG6+NDMC_EOD!AH6</f>
        <v>45.45</v>
      </c>
      <c r="M6">
        <f>TPDDL_EOD!AG6+TPDDL_EOD!AH6</f>
        <v>28.92</v>
      </c>
      <c r="N6">
        <f t="shared" si="0"/>
        <v>150.01</v>
      </c>
      <c r="O6" s="154">
        <f t="shared" si="1"/>
        <v>-9.9999999999909051E-3</v>
      </c>
      <c r="P6">
        <v>42.437170855276314</v>
      </c>
      <c r="Q6">
        <v>24.10839277381508</v>
      </c>
      <c r="R6">
        <v>9.0893940403973073</v>
      </c>
      <c r="S6">
        <v>45.446970201986538</v>
      </c>
      <c r="T6">
        <v>28.91807212852477</v>
      </c>
      <c r="U6" s="156">
        <f t="shared" si="2"/>
        <v>150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165</v>
      </c>
      <c r="G7">
        <f t="shared" si="5"/>
        <v>150</v>
      </c>
      <c r="H7" s="154"/>
      <c r="I7">
        <f>BRPL_EOD!AG7+BRPL_EOD!AH7</f>
        <v>42.44</v>
      </c>
      <c r="J7">
        <f>BYPL_EOD!AG7+BYPL_EOD!AH7</f>
        <v>24.11</v>
      </c>
      <c r="K7">
        <f>MES_EOD!AG7+MES_EOD!AH7</f>
        <v>9.09</v>
      </c>
      <c r="L7">
        <f>NDMC_EOD!AG7+NDMC_EOD!AH7</f>
        <v>45.45</v>
      </c>
      <c r="M7">
        <f>TPDDL_EOD!AG7+TPDDL_EOD!AH7</f>
        <v>28.92</v>
      </c>
      <c r="N7">
        <f t="shared" si="0"/>
        <v>150.01</v>
      </c>
      <c r="O7" s="154">
        <f t="shared" si="1"/>
        <v>-9.9999999999909051E-3</v>
      </c>
      <c r="P7">
        <v>42.437170855276314</v>
      </c>
      <c r="Q7">
        <v>24.10839277381508</v>
      </c>
      <c r="R7">
        <v>9.0893940403973073</v>
      </c>
      <c r="S7">
        <v>45.446970201986538</v>
      </c>
      <c r="T7">
        <v>28.91807212852477</v>
      </c>
      <c r="U7" s="156">
        <f t="shared" si="2"/>
        <v>150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165</v>
      </c>
      <c r="G8">
        <f t="shared" si="5"/>
        <v>150</v>
      </c>
      <c r="H8" s="154"/>
      <c r="I8">
        <f>BRPL_EOD!AG8+BRPL_EOD!AH8</f>
        <v>42.44</v>
      </c>
      <c r="J8">
        <f>BYPL_EOD!AG8+BYPL_EOD!AH8</f>
        <v>24.11</v>
      </c>
      <c r="K8">
        <f>MES_EOD!AG8+MES_EOD!AH8</f>
        <v>9.09</v>
      </c>
      <c r="L8">
        <f>NDMC_EOD!AG8+NDMC_EOD!AH8</f>
        <v>45.45</v>
      </c>
      <c r="M8">
        <f>TPDDL_EOD!AG8+TPDDL_EOD!AH8</f>
        <v>28.92</v>
      </c>
      <c r="N8">
        <f t="shared" si="0"/>
        <v>150.01</v>
      </c>
      <c r="O8" s="154">
        <f t="shared" si="1"/>
        <v>-9.9999999999909051E-3</v>
      </c>
      <c r="P8">
        <v>42.437170855276314</v>
      </c>
      <c r="Q8">
        <v>24.10839277381508</v>
      </c>
      <c r="R8">
        <v>9.0893940403973073</v>
      </c>
      <c r="S8">
        <v>45.446970201986538</v>
      </c>
      <c r="T8">
        <v>28.91807212852477</v>
      </c>
      <c r="U8" s="156">
        <f t="shared" si="2"/>
        <v>150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165</v>
      </c>
      <c r="G9">
        <f t="shared" si="5"/>
        <v>150</v>
      </c>
      <c r="H9" s="154"/>
      <c r="I9">
        <f>BRPL_EOD!AG9+BRPL_EOD!AH9</f>
        <v>42.44</v>
      </c>
      <c r="J9">
        <f>BYPL_EOD!AG9+BYPL_EOD!AH9</f>
        <v>24.11</v>
      </c>
      <c r="K9">
        <f>MES_EOD!AG9+MES_EOD!AH9</f>
        <v>9.09</v>
      </c>
      <c r="L9">
        <f>NDMC_EOD!AG9+NDMC_EOD!AH9</f>
        <v>45.45</v>
      </c>
      <c r="M9">
        <f>TPDDL_EOD!AG9+TPDDL_EOD!AH9</f>
        <v>28.92</v>
      </c>
      <c r="N9">
        <f t="shared" si="0"/>
        <v>150.01</v>
      </c>
      <c r="O9" s="154">
        <f t="shared" si="1"/>
        <v>-9.9999999999909051E-3</v>
      </c>
      <c r="P9">
        <v>42.437170855276314</v>
      </c>
      <c r="Q9">
        <v>24.10839277381508</v>
      </c>
      <c r="R9">
        <v>9.0893940403973073</v>
      </c>
      <c r="S9">
        <v>45.446970201986538</v>
      </c>
      <c r="T9">
        <v>28.91807212852477</v>
      </c>
      <c r="U9" s="156">
        <f t="shared" si="2"/>
        <v>150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165</v>
      </c>
      <c r="G10">
        <f t="shared" si="5"/>
        <v>150</v>
      </c>
      <c r="H10" s="154"/>
      <c r="I10">
        <f>BRPL_EOD!AG10+BRPL_EOD!AH10</f>
        <v>42.44</v>
      </c>
      <c r="J10">
        <f>BYPL_EOD!AG10+BYPL_EOD!AH10</f>
        <v>24.11</v>
      </c>
      <c r="K10">
        <f>MES_EOD!AG10+MES_EOD!AH10</f>
        <v>9.09</v>
      </c>
      <c r="L10">
        <f>NDMC_EOD!AG10+NDMC_EOD!AH10</f>
        <v>45.45</v>
      </c>
      <c r="M10">
        <f>TPDDL_EOD!AG10+TPDDL_EOD!AH10</f>
        <v>28.92</v>
      </c>
      <c r="N10">
        <f t="shared" si="0"/>
        <v>150.01</v>
      </c>
      <c r="O10" s="154">
        <f t="shared" si="1"/>
        <v>-9.9999999999909051E-3</v>
      </c>
      <c r="P10">
        <v>42.437170855276314</v>
      </c>
      <c r="Q10">
        <v>24.10839277381508</v>
      </c>
      <c r="R10">
        <v>9.0893940403973073</v>
      </c>
      <c r="S10">
        <v>45.446970201986538</v>
      </c>
      <c r="T10">
        <v>28.91807212852477</v>
      </c>
      <c r="U10" s="156">
        <f t="shared" si="2"/>
        <v>150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165</v>
      </c>
      <c r="G11">
        <f t="shared" si="5"/>
        <v>150</v>
      </c>
      <c r="H11" s="154"/>
      <c r="I11">
        <f>BRPL_EOD!AG11+BRPL_EOD!AH11</f>
        <v>42.44</v>
      </c>
      <c r="J11">
        <f>BYPL_EOD!AG11+BYPL_EOD!AH11</f>
        <v>24.11</v>
      </c>
      <c r="K11">
        <f>MES_EOD!AG11+MES_EOD!AH11</f>
        <v>9.09</v>
      </c>
      <c r="L11">
        <f>NDMC_EOD!AG11+NDMC_EOD!AH11</f>
        <v>45.45</v>
      </c>
      <c r="M11">
        <f>TPDDL_EOD!AG11+TPDDL_EOD!AH11</f>
        <v>28.92</v>
      </c>
      <c r="N11">
        <f t="shared" si="0"/>
        <v>150.01</v>
      </c>
      <c r="O11" s="154">
        <f t="shared" si="1"/>
        <v>-9.9999999999909051E-3</v>
      </c>
      <c r="P11">
        <v>42.437170855276314</v>
      </c>
      <c r="Q11">
        <v>24.10839277381508</v>
      </c>
      <c r="R11">
        <v>9.0893940403973073</v>
      </c>
      <c r="S11">
        <v>45.446970201986538</v>
      </c>
      <c r="T11">
        <v>28.91807212852477</v>
      </c>
      <c r="U11" s="156">
        <f t="shared" si="2"/>
        <v>150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165</v>
      </c>
      <c r="G12">
        <f t="shared" si="5"/>
        <v>150</v>
      </c>
      <c r="H12" s="154"/>
      <c r="I12">
        <f>BRPL_EOD!AG12+BRPL_EOD!AH12</f>
        <v>42.44</v>
      </c>
      <c r="J12">
        <f>BYPL_EOD!AG12+BYPL_EOD!AH12</f>
        <v>24.11</v>
      </c>
      <c r="K12">
        <f>MES_EOD!AG12+MES_EOD!AH12</f>
        <v>9.09</v>
      </c>
      <c r="L12">
        <f>NDMC_EOD!AG12+NDMC_EOD!AH12</f>
        <v>45.45</v>
      </c>
      <c r="M12">
        <f>TPDDL_EOD!AG12+TPDDL_EOD!AH12</f>
        <v>28.92</v>
      </c>
      <c r="N12">
        <f t="shared" si="0"/>
        <v>150.01</v>
      </c>
      <c r="O12" s="154">
        <f t="shared" si="1"/>
        <v>-9.9999999999909051E-3</v>
      </c>
      <c r="P12">
        <v>42.437170855276314</v>
      </c>
      <c r="Q12">
        <v>24.10839277381508</v>
      </c>
      <c r="R12">
        <v>9.0893940403973073</v>
      </c>
      <c r="S12">
        <v>45.446970201986538</v>
      </c>
      <c r="T12">
        <v>28.91807212852477</v>
      </c>
      <c r="U12" s="156">
        <f t="shared" si="2"/>
        <v>150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165</v>
      </c>
      <c r="G13">
        <f t="shared" si="5"/>
        <v>150</v>
      </c>
      <c r="H13" s="154"/>
      <c r="I13">
        <f>BRPL_EOD!AG13+BRPL_EOD!AH13</f>
        <v>42.44</v>
      </c>
      <c r="J13">
        <f>BYPL_EOD!AG13+BYPL_EOD!AH13</f>
        <v>24.11</v>
      </c>
      <c r="K13">
        <f>MES_EOD!AG13+MES_EOD!AH13</f>
        <v>9.09</v>
      </c>
      <c r="L13">
        <f>NDMC_EOD!AG13+NDMC_EOD!AH13</f>
        <v>45.45</v>
      </c>
      <c r="M13">
        <f>TPDDL_EOD!AG13+TPDDL_EOD!AH13</f>
        <v>28.92</v>
      </c>
      <c r="N13">
        <f t="shared" si="0"/>
        <v>150.01</v>
      </c>
      <c r="O13" s="154">
        <f t="shared" si="1"/>
        <v>-9.9999999999909051E-3</v>
      </c>
      <c r="P13">
        <v>42.437170855276314</v>
      </c>
      <c r="Q13">
        <v>24.10839277381508</v>
      </c>
      <c r="R13">
        <v>9.0893940403973073</v>
      </c>
      <c r="S13">
        <v>45.446970201986538</v>
      </c>
      <c r="T13">
        <v>28.91807212852477</v>
      </c>
      <c r="U13" s="156">
        <f t="shared" si="2"/>
        <v>150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165</v>
      </c>
      <c r="G14">
        <f t="shared" si="5"/>
        <v>150</v>
      </c>
      <c r="H14" s="154"/>
      <c r="I14">
        <f>BRPL_EOD!AG14+BRPL_EOD!AH14</f>
        <v>42.44</v>
      </c>
      <c r="J14">
        <f>BYPL_EOD!AG14+BYPL_EOD!AH14</f>
        <v>24.11</v>
      </c>
      <c r="K14">
        <f>MES_EOD!AG14+MES_EOD!AH14</f>
        <v>9.09</v>
      </c>
      <c r="L14">
        <f>NDMC_EOD!AG14+NDMC_EOD!AH14</f>
        <v>45.45</v>
      </c>
      <c r="M14">
        <f>TPDDL_EOD!AG14+TPDDL_EOD!AH14</f>
        <v>28.92</v>
      </c>
      <c r="N14">
        <f t="shared" si="0"/>
        <v>150.01</v>
      </c>
      <c r="O14" s="154">
        <f t="shared" si="1"/>
        <v>-9.9999999999909051E-3</v>
      </c>
      <c r="P14">
        <v>42.437170855276314</v>
      </c>
      <c r="Q14">
        <v>24.10839277381508</v>
      </c>
      <c r="R14">
        <v>9.0893940403973073</v>
      </c>
      <c r="S14">
        <v>45.446970201986538</v>
      </c>
      <c r="T14">
        <v>28.91807212852477</v>
      </c>
      <c r="U14" s="156">
        <f t="shared" si="2"/>
        <v>150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165</v>
      </c>
      <c r="G15">
        <f t="shared" si="5"/>
        <v>150</v>
      </c>
      <c r="H15" s="154"/>
      <c r="I15">
        <f>BRPL_EOD!AG15+BRPL_EOD!AH15</f>
        <v>42.44</v>
      </c>
      <c r="J15">
        <f>BYPL_EOD!AG15+BYPL_EOD!AH15</f>
        <v>24.11</v>
      </c>
      <c r="K15">
        <f>MES_EOD!AG15+MES_EOD!AH15</f>
        <v>9.09</v>
      </c>
      <c r="L15">
        <f>NDMC_EOD!AG15+NDMC_EOD!AH15</f>
        <v>45.45</v>
      </c>
      <c r="M15">
        <f>TPDDL_EOD!AG15+TPDDL_EOD!AH15</f>
        <v>28.92</v>
      </c>
      <c r="N15">
        <f t="shared" si="0"/>
        <v>150.01</v>
      </c>
      <c r="O15" s="154">
        <f t="shared" si="1"/>
        <v>-9.9999999999909051E-3</v>
      </c>
      <c r="P15">
        <v>42.437170855276314</v>
      </c>
      <c r="Q15">
        <v>24.10839277381508</v>
      </c>
      <c r="R15">
        <v>9.0893940403973073</v>
      </c>
      <c r="S15">
        <v>45.446970201986538</v>
      </c>
      <c r="T15">
        <v>28.91807212852477</v>
      </c>
      <c r="U15" s="156">
        <f t="shared" si="2"/>
        <v>150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165</v>
      </c>
      <c r="G16">
        <f t="shared" si="5"/>
        <v>150</v>
      </c>
      <c r="H16" s="154"/>
      <c r="I16">
        <f>BRPL_EOD!AG16+BRPL_EOD!AH16</f>
        <v>42.44</v>
      </c>
      <c r="J16">
        <f>BYPL_EOD!AG16+BYPL_EOD!AH16</f>
        <v>24.11</v>
      </c>
      <c r="K16">
        <f>MES_EOD!AG16+MES_EOD!AH16</f>
        <v>9.09</v>
      </c>
      <c r="L16">
        <f>NDMC_EOD!AG16+NDMC_EOD!AH16</f>
        <v>45.45</v>
      </c>
      <c r="M16">
        <f>TPDDL_EOD!AG16+TPDDL_EOD!AH16</f>
        <v>28.92</v>
      </c>
      <c r="N16">
        <f t="shared" si="0"/>
        <v>150.01</v>
      </c>
      <c r="O16" s="154">
        <f t="shared" si="1"/>
        <v>-9.9999999999909051E-3</v>
      </c>
      <c r="P16">
        <v>42.437170855276314</v>
      </c>
      <c r="Q16">
        <v>24.10839277381508</v>
      </c>
      <c r="R16">
        <v>9.0893940403973073</v>
      </c>
      <c r="S16">
        <v>45.446970201986538</v>
      </c>
      <c r="T16">
        <v>28.91807212852477</v>
      </c>
      <c r="U16" s="156">
        <f t="shared" si="2"/>
        <v>150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165</v>
      </c>
      <c r="G17">
        <f t="shared" si="5"/>
        <v>150</v>
      </c>
      <c r="H17" s="154"/>
      <c r="I17">
        <f>BRPL_EOD!AG17+BRPL_EOD!AH17</f>
        <v>42.44</v>
      </c>
      <c r="J17">
        <f>BYPL_EOD!AG17+BYPL_EOD!AH17</f>
        <v>24.11</v>
      </c>
      <c r="K17">
        <f>MES_EOD!AG17+MES_EOD!AH17</f>
        <v>9.09</v>
      </c>
      <c r="L17">
        <f>NDMC_EOD!AG17+NDMC_EOD!AH17</f>
        <v>45.45</v>
      </c>
      <c r="M17">
        <f>TPDDL_EOD!AG17+TPDDL_EOD!AH17</f>
        <v>28.92</v>
      </c>
      <c r="N17">
        <f t="shared" si="0"/>
        <v>150.01</v>
      </c>
      <c r="O17" s="154">
        <f t="shared" si="1"/>
        <v>-9.9999999999909051E-3</v>
      </c>
      <c r="P17">
        <v>42.437170855276314</v>
      </c>
      <c r="Q17">
        <v>24.10839277381508</v>
      </c>
      <c r="R17">
        <v>9.0893940403973073</v>
      </c>
      <c r="S17">
        <v>45.446970201986538</v>
      </c>
      <c r="T17">
        <v>28.91807212852477</v>
      </c>
      <c r="U17" s="156">
        <f t="shared" si="2"/>
        <v>150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165</v>
      </c>
      <c r="G18">
        <f t="shared" si="5"/>
        <v>150</v>
      </c>
      <c r="H18" s="154"/>
      <c r="I18">
        <f>BRPL_EOD!AG18+BRPL_EOD!AH18</f>
        <v>42.44</v>
      </c>
      <c r="J18">
        <f>BYPL_EOD!AG18+BYPL_EOD!AH18</f>
        <v>24.11</v>
      </c>
      <c r="K18">
        <f>MES_EOD!AG18+MES_EOD!AH18</f>
        <v>9.09</v>
      </c>
      <c r="L18">
        <f>NDMC_EOD!AG18+NDMC_EOD!AH18</f>
        <v>45.45</v>
      </c>
      <c r="M18">
        <f>TPDDL_EOD!AG18+TPDDL_EOD!AH18</f>
        <v>28.92</v>
      </c>
      <c r="N18">
        <f t="shared" si="0"/>
        <v>150.01</v>
      </c>
      <c r="O18" s="154">
        <f t="shared" si="1"/>
        <v>-9.9999999999909051E-3</v>
      </c>
      <c r="P18">
        <v>42.437170855276314</v>
      </c>
      <c r="Q18">
        <v>24.10839277381508</v>
      </c>
      <c r="R18">
        <v>9.0893940403973073</v>
      </c>
      <c r="S18">
        <v>45.446970201986538</v>
      </c>
      <c r="T18">
        <v>28.91807212852477</v>
      </c>
      <c r="U18" s="156">
        <f t="shared" si="2"/>
        <v>150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165</v>
      </c>
      <c r="G19">
        <f t="shared" si="5"/>
        <v>150</v>
      </c>
      <c r="H19" s="154"/>
      <c r="I19">
        <f>BRPL_EOD!AG19+BRPL_EOD!AH19</f>
        <v>42.44</v>
      </c>
      <c r="J19">
        <f>BYPL_EOD!AG19+BYPL_EOD!AH19</f>
        <v>24.11</v>
      </c>
      <c r="K19">
        <f>MES_EOD!AG19+MES_EOD!AH19</f>
        <v>9.09</v>
      </c>
      <c r="L19">
        <f>NDMC_EOD!AG19+NDMC_EOD!AH19</f>
        <v>45.45</v>
      </c>
      <c r="M19">
        <f>TPDDL_EOD!AG19+TPDDL_EOD!AH19</f>
        <v>28.92</v>
      </c>
      <c r="N19">
        <f t="shared" si="0"/>
        <v>150.01</v>
      </c>
      <c r="O19" s="154">
        <f t="shared" si="1"/>
        <v>-9.9999999999909051E-3</v>
      </c>
      <c r="P19">
        <v>42.437170855276314</v>
      </c>
      <c r="Q19">
        <v>24.10839277381508</v>
      </c>
      <c r="R19">
        <v>9.0893940403973073</v>
      </c>
      <c r="S19">
        <v>45.446970201986538</v>
      </c>
      <c r="T19">
        <v>28.91807212852477</v>
      </c>
      <c r="U19" s="156">
        <f t="shared" si="2"/>
        <v>150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165</v>
      </c>
      <c r="G20">
        <f t="shared" si="5"/>
        <v>150</v>
      </c>
      <c r="H20" s="154"/>
      <c r="I20">
        <f>BRPL_EOD!AG20+BRPL_EOD!AH20</f>
        <v>42.44</v>
      </c>
      <c r="J20">
        <f>BYPL_EOD!AG20+BYPL_EOD!AH20</f>
        <v>24.11</v>
      </c>
      <c r="K20">
        <f>MES_EOD!AG20+MES_EOD!AH20</f>
        <v>9.09</v>
      </c>
      <c r="L20">
        <f>NDMC_EOD!AG20+NDMC_EOD!AH20</f>
        <v>45.45</v>
      </c>
      <c r="M20">
        <f>TPDDL_EOD!AG20+TPDDL_EOD!AH20</f>
        <v>28.92</v>
      </c>
      <c r="N20">
        <f t="shared" si="0"/>
        <v>150.01</v>
      </c>
      <c r="O20" s="154">
        <f t="shared" si="1"/>
        <v>-9.9999999999909051E-3</v>
      </c>
      <c r="P20">
        <v>42.437170855276314</v>
      </c>
      <c r="Q20">
        <v>24.10839277381508</v>
      </c>
      <c r="R20">
        <v>9.0893940403973073</v>
      </c>
      <c r="S20">
        <v>45.446970201986538</v>
      </c>
      <c r="T20">
        <v>28.91807212852477</v>
      </c>
      <c r="U20" s="156">
        <f t="shared" si="2"/>
        <v>150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165</v>
      </c>
      <c r="G21">
        <f t="shared" si="5"/>
        <v>150</v>
      </c>
      <c r="H21" s="154"/>
      <c r="I21">
        <f>BRPL_EOD!AG21+BRPL_EOD!AH21</f>
        <v>42.44</v>
      </c>
      <c r="J21">
        <f>BYPL_EOD!AG21+BYPL_EOD!AH21</f>
        <v>24.11</v>
      </c>
      <c r="K21">
        <f>MES_EOD!AG21+MES_EOD!AH21</f>
        <v>9.09</v>
      </c>
      <c r="L21">
        <f>NDMC_EOD!AG21+NDMC_EOD!AH21</f>
        <v>45.45</v>
      </c>
      <c r="M21">
        <f>TPDDL_EOD!AG21+TPDDL_EOD!AH21</f>
        <v>28.92</v>
      </c>
      <c r="N21">
        <f t="shared" si="0"/>
        <v>150.01</v>
      </c>
      <c r="O21" s="154">
        <f t="shared" si="1"/>
        <v>-9.9999999999909051E-3</v>
      </c>
      <c r="P21">
        <v>42.437170855276314</v>
      </c>
      <c r="Q21">
        <v>24.10839277381508</v>
      </c>
      <c r="R21">
        <v>9.0893940403973073</v>
      </c>
      <c r="S21">
        <v>45.446970201986538</v>
      </c>
      <c r="T21">
        <v>28.91807212852477</v>
      </c>
      <c r="U21" s="156">
        <f t="shared" si="2"/>
        <v>150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165</v>
      </c>
      <c r="G22">
        <f t="shared" si="5"/>
        <v>150</v>
      </c>
      <c r="H22" s="154"/>
      <c r="I22">
        <f>BRPL_EOD!AG22+BRPL_EOD!AH22</f>
        <v>42.44</v>
      </c>
      <c r="J22">
        <f>BYPL_EOD!AG22+BYPL_EOD!AH22</f>
        <v>24.11</v>
      </c>
      <c r="K22">
        <f>MES_EOD!AG22+MES_EOD!AH22</f>
        <v>9.09</v>
      </c>
      <c r="L22">
        <f>NDMC_EOD!AG22+NDMC_EOD!AH22</f>
        <v>45.45</v>
      </c>
      <c r="M22">
        <f>TPDDL_EOD!AG22+TPDDL_EOD!AH22</f>
        <v>28.92</v>
      </c>
      <c r="N22">
        <f t="shared" si="0"/>
        <v>150.01</v>
      </c>
      <c r="O22" s="154">
        <f t="shared" si="1"/>
        <v>-9.9999999999909051E-3</v>
      </c>
      <c r="P22">
        <v>42.437170855276314</v>
      </c>
      <c r="Q22">
        <v>24.10839277381508</v>
      </c>
      <c r="R22">
        <v>9.0893940403973073</v>
      </c>
      <c r="S22">
        <v>45.446970201986538</v>
      </c>
      <c r="T22">
        <v>28.91807212852477</v>
      </c>
      <c r="U22" s="156">
        <f t="shared" si="2"/>
        <v>150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165</v>
      </c>
      <c r="G23">
        <f t="shared" si="5"/>
        <v>150</v>
      </c>
      <c r="H23" s="154"/>
      <c r="I23">
        <f>BRPL_EOD!AG23+BRPL_EOD!AH23</f>
        <v>42.44</v>
      </c>
      <c r="J23">
        <f>BYPL_EOD!AG23+BYPL_EOD!AH23</f>
        <v>24.11</v>
      </c>
      <c r="K23">
        <f>MES_EOD!AG23+MES_EOD!AH23</f>
        <v>9.09</v>
      </c>
      <c r="L23">
        <f>NDMC_EOD!AG23+NDMC_EOD!AH23</f>
        <v>45.45</v>
      </c>
      <c r="M23">
        <f>TPDDL_EOD!AG23+TPDDL_EOD!AH23</f>
        <v>28.92</v>
      </c>
      <c r="N23">
        <f t="shared" si="0"/>
        <v>150.01</v>
      </c>
      <c r="O23" s="154">
        <f t="shared" si="1"/>
        <v>-9.9999999999909051E-3</v>
      </c>
      <c r="P23">
        <v>42.437170855276314</v>
      </c>
      <c r="Q23">
        <v>24.10839277381508</v>
      </c>
      <c r="R23">
        <v>9.0893940403973073</v>
      </c>
      <c r="S23">
        <v>45.446970201986538</v>
      </c>
      <c r="T23">
        <v>28.91807212852477</v>
      </c>
      <c r="U23" s="156">
        <f t="shared" si="2"/>
        <v>150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165</v>
      </c>
      <c r="G24">
        <f t="shared" si="5"/>
        <v>150</v>
      </c>
      <c r="H24" s="154"/>
      <c r="I24">
        <f>BRPL_EOD!AG24+BRPL_EOD!AH24</f>
        <v>42.44</v>
      </c>
      <c r="J24">
        <f>BYPL_EOD!AG24+BYPL_EOD!AH24</f>
        <v>24.11</v>
      </c>
      <c r="K24">
        <f>MES_EOD!AG24+MES_EOD!AH24</f>
        <v>9.09</v>
      </c>
      <c r="L24">
        <f>NDMC_EOD!AG24+NDMC_EOD!AH24</f>
        <v>45.45</v>
      </c>
      <c r="M24">
        <f>TPDDL_EOD!AG24+TPDDL_EOD!AH24</f>
        <v>28.92</v>
      </c>
      <c r="N24">
        <f t="shared" si="0"/>
        <v>150.01</v>
      </c>
      <c r="O24" s="154">
        <f t="shared" si="1"/>
        <v>-9.9999999999909051E-3</v>
      </c>
      <c r="P24">
        <v>42.437170855276314</v>
      </c>
      <c r="Q24">
        <v>24.10839277381508</v>
      </c>
      <c r="R24">
        <v>9.0893940403973073</v>
      </c>
      <c r="S24">
        <v>45.446970201986538</v>
      </c>
      <c r="T24">
        <v>28.91807212852477</v>
      </c>
      <c r="U24" s="156">
        <f t="shared" si="2"/>
        <v>150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165</v>
      </c>
      <c r="G25">
        <f t="shared" si="5"/>
        <v>150</v>
      </c>
      <c r="H25" s="154"/>
      <c r="I25">
        <f>BRPL_EOD!AG25+BRPL_EOD!AH25</f>
        <v>42.44</v>
      </c>
      <c r="J25">
        <f>BYPL_EOD!AG25+BYPL_EOD!AH25</f>
        <v>24.11</v>
      </c>
      <c r="K25">
        <f>MES_EOD!AG25+MES_EOD!AH25</f>
        <v>9.09</v>
      </c>
      <c r="L25">
        <f>NDMC_EOD!AG25+NDMC_EOD!AH25</f>
        <v>45.45</v>
      </c>
      <c r="M25">
        <f>TPDDL_EOD!AG25+TPDDL_EOD!AH25</f>
        <v>28.92</v>
      </c>
      <c r="N25">
        <f t="shared" si="0"/>
        <v>150.01</v>
      </c>
      <c r="O25" s="154">
        <f t="shared" si="1"/>
        <v>-9.9999999999909051E-3</v>
      </c>
      <c r="P25">
        <v>42.437170855276314</v>
      </c>
      <c r="Q25">
        <v>24.10839277381508</v>
      </c>
      <c r="R25">
        <v>9.0893940403973073</v>
      </c>
      <c r="S25">
        <v>45.446970201986538</v>
      </c>
      <c r="T25">
        <v>28.91807212852477</v>
      </c>
      <c r="U25" s="156">
        <f t="shared" si="2"/>
        <v>150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165</v>
      </c>
      <c r="G26">
        <f t="shared" si="5"/>
        <v>150</v>
      </c>
      <c r="H26" s="154"/>
      <c r="I26">
        <f>BRPL_EOD!AG26+BRPL_EOD!AH26</f>
        <v>42.44</v>
      </c>
      <c r="J26">
        <f>BYPL_EOD!AG26+BYPL_EOD!AH26</f>
        <v>24.11</v>
      </c>
      <c r="K26">
        <f>MES_EOD!AG26+MES_EOD!AH26</f>
        <v>9.09</v>
      </c>
      <c r="L26">
        <f>NDMC_EOD!AG26+NDMC_EOD!AH26</f>
        <v>45.45</v>
      </c>
      <c r="M26">
        <f>TPDDL_EOD!AG26+TPDDL_EOD!AH26</f>
        <v>28.92</v>
      </c>
      <c r="N26">
        <f t="shared" si="0"/>
        <v>150.01</v>
      </c>
      <c r="O26" s="154">
        <f t="shared" si="1"/>
        <v>-9.9999999999909051E-3</v>
      </c>
      <c r="P26">
        <v>42.437170855276314</v>
      </c>
      <c r="Q26">
        <v>24.10839277381508</v>
      </c>
      <c r="R26">
        <v>9.0893940403973073</v>
      </c>
      <c r="S26">
        <v>45.446970201986538</v>
      </c>
      <c r="T26">
        <v>28.91807212852477</v>
      </c>
      <c r="U26" s="156">
        <f t="shared" si="2"/>
        <v>150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165</v>
      </c>
      <c r="G27">
        <f t="shared" si="5"/>
        <v>150</v>
      </c>
      <c r="H27" s="154"/>
      <c r="I27">
        <f>BRPL_EOD!AG27+BRPL_EOD!AH27</f>
        <v>42.44</v>
      </c>
      <c r="J27">
        <f>BYPL_EOD!AG27+BYPL_EOD!AH27</f>
        <v>24.11</v>
      </c>
      <c r="K27">
        <f>MES_EOD!AG27+MES_EOD!AH27</f>
        <v>9.09</v>
      </c>
      <c r="L27">
        <f>NDMC_EOD!AG27+NDMC_EOD!AH27</f>
        <v>45.45</v>
      </c>
      <c r="M27">
        <f>TPDDL_EOD!AG27+TPDDL_EOD!AH27</f>
        <v>28.92</v>
      </c>
      <c r="N27">
        <f t="shared" si="0"/>
        <v>150.01</v>
      </c>
      <c r="O27" s="154">
        <f t="shared" si="1"/>
        <v>-9.9999999999909051E-3</v>
      </c>
      <c r="P27">
        <v>42.437170855276314</v>
      </c>
      <c r="Q27">
        <v>24.10839277381508</v>
      </c>
      <c r="R27">
        <v>9.0893940403973073</v>
      </c>
      <c r="S27">
        <v>45.446970201986538</v>
      </c>
      <c r="T27">
        <v>28.91807212852477</v>
      </c>
      <c r="U27" s="156">
        <f t="shared" si="2"/>
        <v>150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165</v>
      </c>
      <c r="G28">
        <f t="shared" si="5"/>
        <v>150</v>
      </c>
      <c r="H28" s="154"/>
      <c r="I28">
        <f>BRPL_EOD!AG28+BRPL_EOD!AH28</f>
        <v>42.44</v>
      </c>
      <c r="J28">
        <f>BYPL_EOD!AG28+BYPL_EOD!AH28</f>
        <v>24.11</v>
      </c>
      <c r="K28">
        <f>MES_EOD!AG28+MES_EOD!AH28</f>
        <v>9.09</v>
      </c>
      <c r="L28">
        <f>NDMC_EOD!AG28+NDMC_EOD!AH28</f>
        <v>45.45</v>
      </c>
      <c r="M28">
        <f>TPDDL_EOD!AG28+TPDDL_EOD!AH28</f>
        <v>28.92</v>
      </c>
      <c r="N28">
        <f t="shared" si="0"/>
        <v>150.01</v>
      </c>
      <c r="O28" s="154">
        <f t="shared" si="1"/>
        <v>-9.9999999999909051E-3</v>
      </c>
      <c r="P28">
        <v>42.437170855276314</v>
      </c>
      <c r="Q28">
        <v>24.10839277381508</v>
      </c>
      <c r="R28">
        <v>9.0893940403973073</v>
      </c>
      <c r="S28">
        <v>45.446970201986538</v>
      </c>
      <c r="T28">
        <v>28.91807212852477</v>
      </c>
      <c r="U28" s="156">
        <f t="shared" si="2"/>
        <v>150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165</v>
      </c>
      <c r="G29">
        <f t="shared" si="5"/>
        <v>150</v>
      </c>
      <c r="H29" s="154"/>
      <c r="I29">
        <f>BRPL_EOD!AG29+BRPL_EOD!AH29</f>
        <v>42.44</v>
      </c>
      <c r="J29">
        <f>BYPL_EOD!AG29+BYPL_EOD!AH29</f>
        <v>24.11</v>
      </c>
      <c r="K29">
        <f>MES_EOD!AG29+MES_EOD!AH29</f>
        <v>9.09</v>
      </c>
      <c r="L29">
        <f>NDMC_EOD!AG29+NDMC_EOD!AH29</f>
        <v>45.45</v>
      </c>
      <c r="M29">
        <f>TPDDL_EOD!AG29+TPDDL_EOD!AH29</f>
        <v>28.92</v>
      </c>
      <c r="N29">
        <f t="shared" si="0"/>
        <v>150.01</v>
      </c>
      <c r="O29" s="154">
        <f t="shared" si="1"/>
        <v>-9.9999999999909051E-3</v>
      </c>
      <c r="P29">
        <v>42.437170855276314</v>
      </c>
      <c r="Q29">
        <v>24.10839277381508</v>
      </c>
      <c r="R29">
        <v>9.0893940403973073</v>
      </c>
      <c r="S29">
        <v>45.446970201986538</v>
      </c>
      <c r="T29">
        <v>28.91807212852477</v>
      </c>
      <c r="U29" s="156">
        <f t="shared" si="2"/>
        <v>150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165</v>
      </c>
      <c r="G30">
        <f t="shared" si="5"/>
        <v>150</v>
      </c>
      <c r="H30" s="154"/>
      <c r="I30">
        <f>BRPL_EOD!AG30+BRPL_EOD!AH30</f>
        <v>42.44</v>
      </c>
      <c r="J30">
        <f>BYPL_EOD!AG30+BYPL_EOD!AH30</f>
        <v>24.11</v>
      </c>
      <c r="K30">
        <f>MES_EOD!AG30+MES_EOD!AH30</f>
        <v>9.09</v>
      </c>
      <c r="L30">
        <f>NDMC_EOD!AG30+NDMC_EOD!AH30</f>
        <v>45.45</v>
      </c>
      <c r="M30">
        <f>TPDDL_EOD!AG30+TPDDL_EOD!AH30</f>
        <v>28.92</v>
      </c>
      <c r="N30">
        <f t="shared" si="0"/>
        <v>150.01</v>
      </c>
      <c r="O30" s="154">
        <f t="shared" si="1"/>
        <v>-9.9999999999909051E-3</v>
      </c>
      <c r="P30">
        <v>42.437170855276314</v>
      </c>
      <c r="Q30">
        <v>24.10839277381508</v>
      </c>
      <c r="R30">
        <v>9.0893940403973073</v>
      </c>
      <c r="S30">
        <v>45.446970201986538</v>
      </c>
      <c r="T30">
        <v>28.91807212852477</v>
      </c>
      <c r="U30" s="156">
        <f t="shared" si="2"/>
        <v>150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165</v>
      </c>
      <c r="G31">
        <f t="shared" si="5"/>
        <v>150</v>
      </c>
      <c r="H31" s="154"/>
      <c r="I31">
        <f>BRPL_EOD!AG31+BRPL_EOD!AH31</f>
        <v>42.44</v>
      </c>
      <c r="J31">
        <f>BYPL_EOD!AG31+BYPL_EOD!AH31</f>
        <v>24.11</v>
      </c>
      <c r="K31">
        <f>MES_EOD!AG31+MES_EOD!AH31</f>
        <v>9.09</v>
      </c>
      <c r="L31">
        <f>NDMC_EOD!AG31+NDMC_EOD!AH31</f>
        <v>45.45</v>
      </c>
      <c r="M31">
        <f>TPDDL_EOD!AG31+TPDDL_EOD!AH31</f>
        <v>28.92</v>
      </c>
      <c r="N31">
        <f t="shared" si="0"/>
        <v>150.01</v>
      </c>
      <c r="O31" s="154">
        <f t="shared" si="1"/>
        <v>-9.9999999999909051E-3</v>
      </c>
      <c r="P31">
        <v>42.437170855276314</v>
      </c>
      <c r="Q31">
        <v>24.10839277381508</v>
      </c>
      <c r="R31">
        <v>9.0893940403973073</v>
      </c>
      <c r="S31">
        <v>45.446970201986538</v>
      </c>
      <c r="T31">
        <v>28.91807212852477</v>
      </c>
      <c r="U31" s="156">
        <f t="shared" si="2"/>
        <v>150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165</v>
      </c>
      <c r="G32">
        <f t="shared" si="5"/>
        <v>150</v>
      </c>
      <c r="H32" s="154"/>
      <c r="I32">
        <f>BRPL_EOD!AG32+BRPL_EOD!AH32</f>
        <v>42.44</v>
      </c>
      <c r="J32">
        <f>BYPL_EOD!AG32+BYPL_EOD!AH32</f>
        <v>24.11</v>
      </c>
      <c r="K32">
        <f>MES_EOD!AG32+MES_EOD!AH32</f>
        <v>9.09</v>
      </c>
      <c r="L32">
        <f>NDMC_EOD!AG32+NDMC_EOD!AH32</f>
        <v>45.45</v>
      </c>
      <c r="M32">
        <f>TPDDL_EOD!AG32+TPDDL_EOD!AH32</f>
        <v>28.92</v>
      </c>
      <c r="N32">
        <f t="shared" si="0"/>
        <v>150.01</v>
      </c>
      <c r="O32" s="154">
        <f t="shared" si="1"/>
        <v>-9.9999999999909051E-3</v>
      </c>
      <c r="P32">
        <v>42.437170855276314</v>
      </c>
      <c r="Q32">
        <v>24.10839277381508</v>
      </c>
      <c r="R32">
        <v>9.0893940403973073</v>
      </c>
      <c r="S32">
        <v>45.446970201986538</v>
      </c>
      <c r="T32">
        <v>28.91807212852477</v>
      </c>
      <c r="U32" s="156">
        <f t="shared" si="2"/>
        <v>150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165</v>
      </c>
      <c r="G33">
        <f t="shared" si="5"/>
        <v>150</v>
      </c>
      <c r="H33" s="154"/>
      <c r="I33">
        <f>BRPL_EOD!AG33+BRPL_EOD!AH33</f>
        <v>42.44</v>
      </c>
      <c r="J33">
        <f>BYPL_EOD!AG33+BYPL_EOD!AH33</f>
        <v>24.11</v>
      </c>
      <c r="K33">
        <f>MES_EOD!AG33+MES_EOD!AH33</f>
        <v>9.09</v>
      </c>
      <c r="L33">
        <f>NDMC_EOD!AG33+NDMC_EOD!AH33</f>
        <v>45.45</v>
      </c>
      <c r="M33">
        <f>TPDDL_EOD!AG33+TPDDL_EOD!AH33</f>
        <v>28.92</v>
      </c>
      <c r="N33">
        <f t="shared" si="0"/>
        <v>150.01</v>
      </c>
      <c r="O33" s="154">
        <f t="shared" si="1"/>
        <v>-9.9999999999909051E-3</v>
      </c>
      <c r="P33">
        <v>42.437170855276314</v>
      </c>
      <c r="Q33">
        <v>24.10839277381508</v>
      </c>
      <c r="R33">
        <v>9.0893940403973073</v>
      </c>
      <c r="S33">
        <v>45.446970201986538</v>
      </c>
      <c r="T33">
        <v>28.91807212852477</v>
      </c>
      <c r="U33" s="156">
        <f t="shared" si="2"/>
        <v>150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165</v>
      </c>
      <c r="G34">
        <f t="shared" si="5"/>
        <v>150</v>
      </c>
      <c r="H34" s="154"/>
      <c r="I34">
        <f>BRPL_EOD!AG34+BRPL_EOD!AH34</f>
        <v>42.44</v>
      </c>
      <c r="J34">
        <f>BYPL_EOD!AG34+BYPL_EOD!AH34</f>
        <v>24.11</v>
      </c>
      <c r="K34">
        <f>MES_EOD!AG34+MES_EOD!AH34</f>
        <v>9.09</v>
      </c>
      <c r="L34">
        <f>NDMC_EOD!AG34+NDMC_EOD!AH34</f>
        <v>45.45</v>
      </c>
      <c r="M34">
        <f>TPDDL_EOD!AG34+TPDDL_EOD!AH34</f>
        <v>28.92</v>
      </c>
      <c r="N34">
        <f t="shared" si="0"/>
        <v>150.01</v>
      </c>
      <c r="O34" s="154">
        <f t="shared" si="1"/>
        <v>-9.9999999999909051E-3</v>
      </c>
      <c r="P34">
        <v>42.437170855276314</v>
      </c>
      <c r="Q34">
        <v>24.10839277381508</v>
      </c>
      <c r="R34">
        <v>9.0893940403973073</v>
      </c>
      <c r="S34">
        <v>45.446970201986538</v>
      </c>
      <c r="T34">
        <v>28.91807212852477</v>
      </c>
      <c r="U34" s="156">
        <f t="shared" si="2"/>
        <v>150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165</v>
      </c>
      <c r="G35">
        <f t="shared" si="5"/>
        <v>150</v>
      </c>
      <c r="H35" s="154"/>
      <c r="I35">
        <f>BRPL_EOD!AG35+BRPL_EOD!AH35</f>
        <v>42.44</v>
      </c>
      <c r="J35">
        <f>BYPL_EOD!AG35+BYPL_EOD!AH35</f>
        <v>24.11</v>
      </c>
      <c r="K35">
        <f>MES_EOD!AG35+MES_EOD!AH35</f>
        <v>9.09</v>
      </c>
      <c r="L35">
        <f>NDMC_EOD!AG35+NDMC_EOD!AH35</f>
        <v>45.45</v>
      </c>
      <c r="M35">
        <f>TPDDL_EOD!AG35+TPDDL_EOD!AH35</f>
        <v>28.92</v>
      </c>
      <c r="N35">
        <f t="shared" si="0"/>
        <v>150.01</v>
      </c>
      <c r="O35" s="154">
        <f t="shared" si="1"/>
        <v>-9.9999999999909051E-3</v>
      </c>
      <c r="P35">
        <v>42.437170855276314</v>
      </c>
      <c r="Q35">
        <v>24.10839277381508</v>
      </c>
      <c r="R35">
        <v>9.0893940403973073</v>
      </c>
      <c r="S35">
        <v>45.446970201986538</v>
      </c>
      <c r="T35">
        <v>28.91807212852477</v>
      </c>
      <c r="U35" s="156">
        <f t="shared" si="2"/>
        <v>150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165</v>
      </c>
      <c r="G36">
        <f t="shared" si="5"/>
        <v>150</v>
      </c>
      <c r="H36" s="154"/>
      <c r="I36">
        <f>BRPL_EOD!AG36+BRPL_EOD!AH36</f>
        <v>42.44</v>
      </c>
      <c r="J36">
        <f>BYPL_EOD!AG36+BYPL_EOD!AH36</f>
        <v>24.11</v>
      </c>
      <c r="K36">
        <f>MES_EOD!AG36+MES_EOD!AH36</f>
        <v>9.09</v>
      </c>
      <c r="L36">
        <f>NDMC_EOD!AG36+NDMC_EOD!AH36</f>
        <v>45.45</v>
      </c>
      <c r="M36">
        <f>TPDDL_EOD!AG36+TPDDL_EOD!AH36</f>
        <v>28.92</v>
      </c>
      <c r="N36">
        <f t="shared" si="0"/>
        <v>150.01</v>
      </c>
      <c r="O36" s="154">
        <f t="shared" si="1"/>
        <v>-9.9999999999909051E-3</v>
      </c>
      <c r="P36">
        <v>42.437170855276314</v>
      </c>
      <c r="Q36">
        <v>24.10839277381508</v>
      </c>
      <c r="R36">
        <v>9.0893940403973073</v>
      </c>
      <c r="S36">
        <v>45.446970201986538</v>
      </c>
      <c r="T36">
        <v>28.91807212852477</v>
      </c>
      <c r="U36" s="156">
        <f t="shared" si="2"/>
        <v>150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165</v>
      </c>
      <c r="G37">
        <f t="shared" si="5"/>
        <v>150</v>
      </c>
      <c r="H37" s="154"/>
      <c r="I37">
        <f>BRPL_EOD!AG37+BRPL_EOD!AH37</f>
        <v>42.44</v>
      </c>
      <c r="J37">
        <f>BYPL_EOD!AG37+BYPL_EOD!AH37</f>
        <v>24.11</v>
      </c>
      <c r="K37">
        <f>MES_EOD!AG37+MES_EOD!AH37</f>
        <v>9.09</v>
      </c>
      <c r="L37">
        <f>NDMC_EOD!AG37+NDMC_EOD!AH37</f>
        <v>45.45</v>
      </c>
      <c r="M37">
        <f>TPDDL_EOD!AG37+TPDDL_EOD!AH37</f>
        <v>28.92</v>
      </c>
      <c r="N37">
        <f t="shared" si="0"/>
        <v>150.01</v>
      </c>
      <c r="O37" s="154">
        <f t="shared" si="1"/>
        <v>-9.9999999999909051E-3</v>
      </c>
      <c r="P37">
        <v>42.437170855276314</v>
      </c>
      <c r="Q37">
        <v>24.10839277381508</v>
      </c>
      <c r="R37">
        <v>9.0893940403973073</v>
      </c>
      <c r="S37">
        <v>45.446970201986538</v>
      </c>
      <c r="T37">
        <v>28.91807212852477</v>
      </c>
      <c r="U37" s="156">
        <f t="shared" si="2"/>
        <v>150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165</v>
      </c>
      <c r="G38">
        <f t="shared" si="5"/>
        <v>150</v>
      </c>
      <c r="H38" s="154"/>
      <c r="I38">
        <f>BRPL_EOD!AG38+BRPL_EOD!AH38</f>
        <v>42.44</v>
      </c>
      <c r="J38">
        <f>BYPL_EOD!AG38+BYPL_EOD!AH38</f>
        <v>24.11</v>
      </c>
      <c r="K38">
        <f>MES_EOD!AG38+MES_EOD!AH38</f>
        <v>9.09</v>
      </c>
      <c r="L38">
        <f>NDMC_EOD!AG38+NDMC_EOD!AH38</f>
        <v>45.45</v>
      </c>
      <c r="M38">
        <f>TPDDL_EOD!AG38+TPDDL_EOD!AH38</f>
        <v>28.92</v>
      </c>
      <c r="N38">
        <f t="shared" si="0"/>
        <v>150.01</v>
      </c>
      <c r="O38" s="154">
        <f t="shared" si="1"/>
        <v>-9.9999999999909051E-3</v>
      </c>
      <c r="P38">
        <v>42.437170855276314</v>
      </c>
      <c r="Q38">
        <v>24.10839277381508</v>
      </c>
      <c r="R38">
        <v>9.0893940403973073</v>
      </c>
      <c r="S38">
        <v>45.446970201986538</v>
      </c>
      <c r="T38">
        <v>28.91807212852477</v>
      </c>
      <c r="U38" s="156">
        <f t="shared" si="2"/>
        <v>150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165</v>
      </c>
      <c r="G39">
        <f t="shared" si="5"/>
        <v>150</v>
      </c>
      <c r="H39" s="154"/>
      <c r="I39">
        <f>BRPL_EOD!AG39+BRPL_EOD!AH39</f>
        <v>42.44</v>
      </c>
      <c r="J39">
        <f>BYPL_EOD!AG39+BYPL_EOD!AH39</f>
        <v>24.11</v>
      </c>
      <c r="K39">
        <f>MES_EOD!AG39+MES_EOD!AH39</f>
        <v>9.09</v>
      </c>
      <c r="L39">
        <f>NDMC_EOD!AG39+NDMC_EOD!AH39</f>
        <v>45.45</v>
      </c>
      <c r="M39">
        <f>TPDDL_EOD!AG39+TPDDL_EOD!AH39</f>
        <v>28.92</v>
      </c>
      <c r="N39">
        <f t="shared" si="0"/>
        <v>150.01</v>
      </c>
      <c r="O39" s="154">
        <f t="shared" si="1"/>
        <v>-9.9999999999909051E-3</v>
      </c>
      <c r="P39">
        <v>42.437170855276314</v>
      </c>
      <c r="Q39">
        <v>24.10839277381508</v>
      </c>
      <c r="R39">
        <v>9.0893940403973073</v>
      </c>
      <c r="S39">
        <v>45.446970201986538</v>
      </c>
      <c r="T39">
        <v>28.91807212852477</v>
      </c>
      <c r="U39" s="156">
        <f t="shared" si="2"/>
        <v>150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165</v>
      </c>
      <c r="G40">
        <f t="shared" si="5"/>
        <v>150</v>
      </c>
      <c r="H40" s="154"/>
      <c r="I40">
        <f>BRPL_EOD!AG40+BRPL_EOD!AH40</f>
        <v>42.44</v>
      </c>
      <c r="J40">
        <f>BYPL_EOD!AG40+BYPL_EOD!AH40</f>
        <v>24.11</v>
      </c>
      <c r="K40">
        <f>MES_EOD!AG40+MES_EOD!AH40</f>
        <v>9.09</v>
      </c>
      <c r="L40">
        <f>NDMC_EOD!AG40+NDMC_EOD!AH40</f>
        <v>45.45</v>
      </c>
      <c r="M40">
        <f>TPDDL_EOD!AG40+TPDDL_EOD!AH40</f>
        <v>28.92</v>
      </c>
      <c r="N40">
        <f t="shared" si="0"/>
        <v>150.01</v>
      </c>
      <c r="O40" s="154">
        <f t="shared" si="1"/>
        <v>-9.9999999999909051E-3</v>
      </c>
      <c r="P40">
        <v>42.437170855276314</v>
      </c>
      <c r="Q40">
        <v>24.10839277381508</v>
      </c>
      <c r="R40">
        <v>9.0893940403973073</v>
      </c>
      <c r="S40">
        <v>45.446970201986538</v>
      </c>
      <c r="T40">
        <v>28.91807212852477</v>
      </c>
      <c r="U40" s="156">
        <f t="shared" si="2"/>
        <v>150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165</v>
      </c>
      <c r="G41">
        <f t="shared" si="5"/>
        <v>150</v>
      </c>
      <c r="H41" s="154"/>
      <c r="I41">
        <f>BRPL_EOD!AG41+BRPL_EOD!AH41</f>
        <v>42.44</v>
      </c>
      <c r="J41">
        <f>BYPL_EOD!AG41+BYPL_EOD!AH41</f>
        <v>24.11</v>
      </c>
      <c r="K41">
        <f>MES_EOD!AG41+MES_EOD!AH41</f>
        <v>9.09</v>
      </c>
      <c r="L41">
        <f>NDMC_EOD!AG41+NDMC_EOD!AH41</f>
        <v>45.45</v>
      </c>
      <c r="M41">
        <f>TPDDL_EOD!AG41+TPDDL_EOD!AH41</f>
        <v>28.92</v>
      </c>
      <c r="N41">
        <f t="shared" si="0"/>
        <v>150.01</v>
      </c>
      <c r="O41" s="154">
        <f t="shared" si="1"/>
        <v>-9.9999999999909051E-3</v>
      </c>
      <c r="P41">
        <v>42.437170855276314</v>
      </c>
      <c r="Q41">
        <v>24.10839277381508</v>
      </c>
      <c r="R41">
        <v>9.0893940403973073</v>
      </c>
      <c r="S41">
        <v>45.446970201986538</v>
      </c>
      <c r="T41">
        <v>28.91807212852477</v>
      </c>
      <c r="U41" s="156">
        <f t="shared" si="2"/>
        <v>150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165</v>
      </c>
      <c r="G42">
        <f t="shared" si="5"/>
        <v>150</v>
      </c>
      <c r="H42" s="154"/>
      <c r="I42">
        <f>BRPL_EOD!AG42+BRPL_EOD!AH42</f>
        <v>42.44</v>
      </c>
      <c r="J42">
        <f>BYPL_EOD!AG42+BYPL_EOD!AH42</f>
        <v>24.11</v>
      </c>
      <c r="K42">
        <f>MES_EOD!AG42+MES_EOD!AH42</f>
        <v>9.09</v>
      </c>
      <c r="L42">
        <f>NDMC_EOD!AG42+NDMC_EOD!AH42</f>
        <v>45.45</v>
      </c>
      <c r="M42">
        <f>TPDDL_EOD!AG42+TPDDL_EOD!AH42</f>
        <v>28.92</v>
      </c>
      <c r="N42">
        <f t="shared" si="0"/>
        <v>150.01</v>
      </c>
      <c r="O42" s="154">
        <f t="shared" si="1"/>
        <v>-9.9999999999909051E-3</v>
      </c>
      <c r="P42">
        <v>42.437170855276314</v>
      </c>
      <c r="Q42">
        <v>24.10839277381508</v>
      </c>
      <c r="R42">
        <v>9.0893940403973073</v>
      </c>
      <c r="S42">
        <v>45.446970201986538</v>
      </c>
      <c r="T42">
        <v>28.91807212852477</v>
      </c>
      <c r="U42" s="156">
        <f t="shared" si="2"/>
        <v>150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165</v>
      </c>
      <c r="G43">
        <f t="shared" si="5"/>
        <v>150</v>
      </c>
      <c r="H43" s="154"/>
      <c r="I43">
        <f>BRPL_EOD!AG43+BRPL_EOD!AH43</f>
        <v>42.44</v>
      </c>
      <c r="J43">
        <f>BYPL_EOD!AG43+BYPL_EOD!AH43</f>
        <v>24.11</v>
      </c>
      <c r="K43">
        <f>MES_EOD!AG43+MES_EOD!AH43</f>
        <v>9.09</v>
      </c>
      <c r="L43">
        <f>NDMC_EOD!AG43+NDMC_EOD!AH43</f>
        <v>45.45</v>
      </c>
      <c r="M43">
        <f>TPDDL_EOD!AG43+TPDDL_EOD!AH43</f>
        <v>28.92</v>
      </c>
      <c r="N43">
        <f t="shared" si="0"/>
        <v>150.01</v>
      </c>
      <c r="O43" s="154">
        <f t="shared" si="1"/>
        <v>-9.9999999999909051E-3</v>
      </c>
      <c r="P43">
        <v>42.437170855276314</v>
      </c>
      <c r="Q43">
        <v>24.10839277381508</v>
      </c>
      <c r="R43">
        <v>9.0893940403973073</v>
      </c>
      <c r="S43">
        <v>45.446970201986538</v>
      </c>
      <c r="T43">
        <v>28.91807212852477</v>
      </c>
      <c r="U43" s="156">
        <f t="shared" si="2"/>
        <v>150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165</v>
      </c>
      <c r="G44">
        <f t="shared" si="5"/>
        <v>150</v>
      </c>
      <c r="H44" s="154"/>
      <c r="I44">
        <f>BRPL_EOD!AG44+BRPL_EOD!AH44</f>
        <v>42.44</v>
      </c>
      <c r="J44">
        <f>BYPL_EOD!AG44+BYPL_EOD!AH44</f>
        <v>24.11</v>
      </c>
      <c r="K44">
        <f>MES_EOD!AG44+MES_EOD!AH44</f>
        <v>9.09</v>
      </c>
      <c r="L44">
        <f>NDMC_EOD!AG44+NDMC_EOD!AH44</f>
        <v>45.45</v>
      </c>
      <c r="M44">
        <f>TPDDL_EOD!AG44+TPDDL_EOD!AH44</f>
        <v>28.92</v>
      </c>
      <c r="N44">
        <f t="shared" si="0"/>
        <v>150.01</v>
      </c>
      <c r="O44" s="154">
        <f t="shared" si="1"/>
        <v>-9.9999999999909051E-3</v>
      </c>
      <c r="P44">
        <v>42.437170855276314</v>
      </c>
      <c r="Q44">
        <v>24.10839277381508</v>
      </c>
      <c r="R44">
        <v>9.0893940403973073</v>
      </c>
      <c r="S44">
        <v>45.446970201986538</v>
      </c>
      <c r="T44">
        <v>28.91807212852477</v>
      </c>
      <c r="U44" s="156">
        <f t="shared" si="2"/>
        <v>150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165</v>
      </c>
      <c r="G45">
        <f t="shared" si="5"/>
        <v>150</v>
      </c>
      <c r="H45" s="154"/>
      <c r="I45">
        <f>BRPL_EOD!AG45+BRPL_EOD!AH45</f>
        <v>42.44</v>
      </c>
      <c r="J45">
        <f>BYPL_EOD!AG45+BYPL_EOD!AH45</f>
        <v>24.11</v>
      </c>
      <c r="K45">
        <f>MES_EOD!AG45+MES_EOD!AH45</f>
        <v>9.09</v>
      </c>
      <c r="L45">
        <f>NDMC_EOD!AG45+NDMC_EOD!AH45</f>
        <v>45.45</v>
      </c>
      <c r="M45">
        <f>TPDDL_EOD!AG45+TPDDL_EOD!AH45</f>
        <v>28.92</v>
      </c>
      <c r="N45">
        <f t="shared" si="0"/>
        <v>150.01</v>
      </c>
      <c r="O45" s="154">
        <f t="shared" si="1"/>
        <v>-9.9999999999909051E-3</v>
      </c>
      <c r="P45">
        <v>42.437170855276314</v>
      </c>
      <c r="Q45">
        <v>24.10839277381508</v>
      </c>
      <c r="R45">
        <v>9.0893940403973073</v>
      </c>
      <c r="S45">
        <v>45.446970201986538</v>
      </c>
      <c r="T45">
        <v>28.91807212852477</v>
      </c>
      <c r="U45" s="156">
        <f t="shared" si="2"/>
        <v>150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165</v>
      </c>
      <c r="G46">
        <f t="shared" si="5"/>
        <v>150</v>
      </c>
      <c r="H46" s="154"/>
      <c r="I46">
        <f>BRPL_EOD!AG46+BRPL_EOD!AH46</f>
        <v>42.44</v>
      </c>
      <c r="J46">
        <f>BYPL_EOD!AG46+BYPL_EOD!AH46</f>
        <v>24.11</v>
      </c>
      <c r="K46">
        <f>MES_EOD!AG46+MES_EOD!AH46</f>
        <v>9.09</v>
      </c>
      <c r="L46">
        <f>NDMC_EOD!AG46+NDMC_EOD!AH46</f>
        <v>45.45</v>
      </c>
      <c r="M46">
        <f>TPDDL_EOD!AG46+TPDDL_EOD!AH46</f>
        <v>28.92</v>
      </c>
      <c r="N46">
        <f t="shared" si="0"/>
        <v>150.01</v>
      </c>
      <c r="O46" s="154">
        <f t="shared" si="1"/>
        <v>-9.9999999999909051E-3</v>
      </c>
      <c r="P46">
        <v>42.437170855276314</v>
      </c>
      <c r="Q46">
        <v>24.10839277381508</v>
      </c>
      <c r="R46">
        <v>9.0893940403973073</v>
      </c>
      <c r="S46">
        <v>45.446970201986538</v>
      </c>
      <c r="T46">
        <v>28.91807212852477</v>
      </c>
      <c r="U46" s="156">
        <f t="shared" si="2"/>
        <v>150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165</v>
      </c>
      <c r="G47">
        <f t="shared" si="5"/>
        <v>150</v>
      </c>
      <c r="H47" s="154"/>
      <c r="I47">
        <f>BRPL_EOD!AG47+BRPL_EOD!AH47</f>
        <v>42.44</v>
      </c>
      <c r="J47">
        <f>BYPL_EOD!AG47+BYPL_EOD!AH47</f>
        <v>24.11</v>
      </c>
      <c r="K47">
        <f>MES_EOD!AG47+MES_EOD!AH47</f>
        <v>9.09</v>
      </c>
      <c r="L47">
        <f>NDMC_EOD!AG47+NDMC_EOD!AH47</f>
        <v>45.45</v>
      </c>
      <c r="M47">
        <f>TPDDL_EOD!AG47+TPDDL_EOD!AH47</f>
        <v>28.92</v>
      </c>
      <c r="N47">
        <f t="shared" si="0"/>
        <v>150.01</v>
      </c>
      <c r="O47" s="154">
        <f t="shared" si="1"/>
        <v>-9.9999999999909051E-3</v>
      </c>
      <c r="P47">
        <v>42.437170855276314</v>
      </c>
      <c r="Q47">
        <v>24.10839277381508</v>
      </c>
      <c r="R47">
        <v>9.0893940403973073</v>
      </c>
      <c r="S47">
        <v>45.446970201986538</v>
      </c>
      <c r="T47">
        <v>28.91807212852477</v>
      </c>
      <c r="U47" s="156">
        <f t="shared" si="2"/>
        <v>150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165</v>
      </c>
      <c r="G48">
        <f t="shared" si="5"/>
        <v>150</v>
      </c>
      <c r="H48" s="154"/>
      <c r="I48">
        <f>BRPL_EOD!AG48+BRPL_EOD!AH48</f>
        <v>42.44</v>
      </c>
      <c r="J48">
        <f>BYPL_EOD!AG48+BYPL_EOD!AH48</f>
        <v>24.11</v>
      </c>
      <c r="K48">
        <f>MES_EOD!AG48+MES_EOD!AH48</f>
        <v>9.09</v>
      </c>
      <c r="L48">
        <f>NDMC_EOD!AG48+NDMC_EOD!AH48</f>
        <v>45.45</v>
      </c>
      <c r="M48">
        <f>TPDDL_EOD!AG48+TPDDL_EOD!AH48</f>
        <v>28.92</v>
      </c>
      <c r="N48">
        <f t="shared" si="0"/>
        <v>150.01</v>
      </c>
      <c r="O48" s="154">
        <f t="shared" si="1"/>
        <v>-9.9999999999909051E-3</v>
      </c>
      <c r="P48">
        <v>42.437170855276314</v>
      </c>
      <c r="Q48">
        <v>24.10839277381508</v>
      </c>
      <c r="R48">
        <v>9.0893940403973073</v>
      </c>
      <c r="S48">
        <v>45.446970201986538</v>
      </c>
      <c r="T48">
        <v>28.91807212852477</v>
      </c>
      <c r="U48" s="156">
        <f t="shared" si="2"/>
        <v>150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165</v>
      </c>
      <c r="G49">
        <f t="shared" si="5"/>
        <v>150</v>
      </c>
      <c r="H49" s="154"/>
      <c r="I49">
        <f>BRPL_EOD!AG49+BRPL_EOD!AH49</f>
        <v>42.44</v>
      </c>
      <c r="J49">
        <f>BYPL_EOD!AG49+BYPL_EOD!AH49</f>
        <v>24.11</v>
      </c>
      <c r="K49">
        <f>MES_EOD!AG49+MES_EOD!AH49</f>
        <v>9.09</v>
      </c>
      <c r="L49">
        <f>NDMC_EOD!AG49+NDMC_EOD!AH49</f>
        <v>45.45</v>
      </c>
      <c r="M49">
        <f>TPDDL_EOD!AG49+TPDDL_EOD!AH49</f>
        <v>28.92</v>
      </c>
      <c r="N49">
        <f t="shared" si="0"/>
        <v>150.01</v>
      </c>
      <c r="O49" s="154">
        <f t="shared" si="1"/>
        <v>-9.9999999999909051E-3</v>
      </c>
      <c r="P49">
        <v>42.437170855276314</v>
      </c>
      <c r="Q49">
        <v>24.10839277381508</v>
      </c>
      <c r="R49">
        <v>9.0893940403973073</v>
      </c>
      <c r="S49">
        <v>45.446970201986538</v>
      </c>
      <c r="T49">
        <v>28.91807212852477</v>
      </c>
      <c r="U49" s="156">
        <f t="shared" si="2"/>
        <v>150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165</v>
      </c>
      <c r="G50">
        <f t="shared" si="5"/>
        <v>150</v>
      </c>
      <c r="H50" s="154"/>
      <c r="I50">
        <f>BRPL_EOD!AG50+BRPL_EOD!AH50</f>
        <v>42.44</v>
      </c>
      <c r="J50">
        <f>BYPL_EOD!AG50+BYPL_EOD!AH50</f>
        <v>24.11</v>
      </c>
      <c r="K50">
        <f>MES_EOD!AG50+MES_EOD!AH50</f>
        <v>9.09</v>
      </c>
      <c r="L50">
        <f>NDMC_EOD!AG50+NDMC_EOD!AH50</f>
        <v>45.45</v>
      </c>
      <c r="M50">
        <f>TPDDL_EOD!AG50+TPDDL_EOD!AH50</f>
        <v>28.92</v>
      </c>
      <c r="N50">
        <f t="shared" si="0"/>
        <v>150.01</v>
      </c>
      <c r="O50" s="154">
        <f t="shared" si="1"/>
        <v>-9.9999999999909051E-3</v>
      </c>
      <c r="P50">
        <v>42.437170855276314</v>
      </c>
      <c r="Q50">
        <v>24.10839277381508</v>
      </c>
      <c r="R50">
        <v>9.0893940403973073</v>
      </c>
      <c r="S50">
        <v>45.446970201986538</v>
      </c>
      <c r="T50">
        <v>28.91807212852477</v>
      </c>
      <c r="U50" s="156">
        <f t="shared" si="2"/>
        <v>150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165</v>
      </c>
      <c r="G51">
        <f t="shared" si="5"/>
        <v>150</v>
      </c>
      <c r="H51" s="154"/>
      <c r="I51">
        <f>BRPL_EOD!AG51+BRPL_EOD!AH51</f>
        <v>42.44</v>
      </c>
      <c r="J51">
        <f>BYPL_EOD!AG51+BYPL_EOD!AH51</f>
        <v>24.11</v>
      </c>
      <c r="K51">
        <f>MES_EOD!AG51+MES_EOD!AH51</f>
        <v>9.09</v>
      </c>
      <c r="L51">
        <f>NDMC_EOD!AG51+NDMC_EOD!AH51</f>
        <v>45.45</v>
      </c>
      <c r="M51">
        <f>TPDDL_EOD!AG51+TPDDL_EOD!AH51</f>
        <v>28.92</v>
      </c>
      <c r="N51">
        <f t="shared" si="0"/>
        <v>150.01</v>
      </c>
      <c r="O51" s="154">
        <f t="shared" si="1"/>
        <v>-9.9999999999909051E-3</v>
      </c>
      <c r="P51">
        <v>42.437170855276314</v>
      </c>
      <c r="Q51">
        <v>24.10839277381508</v>
      </c>
      <c r="R51">
        <v>9.0893940403973073</v>
      </c>
      <c r="S51">
        <v>45.446970201986538</v>
      </c>
      <c r="T51">
        <v>28.91807212852477</v>
      </c>
      <c r="U51" s="156">
        <f t="shared" si="2"/>
        <v>150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165</v>
      </c>
      <c r="G52">
        <f t="shared" si="5"/>
        <v>150</v>
      </c>
      <c r="H52" s="154"/>
      <c r="I52">
        <f>BRPL_EOD!AG52+BRPL_EOD!AH52</f>
        <v>42.44</v>
      </c>
      <c r="J52">
        <f>BYPL_EOD!AG52+BYPL_EOD!AH52</f>
        <v>24.11</v>
      </c>
      <c r="K52">
        <f>MES_EOD!AG52+MES_EOD!AH52</f>
        <v>9.09</v>
      </c>
      <c r="L52">
        <f>NDMC_EOD!AG52+NDMC_EOD!AH52</f>
        <v>45.45</v>
      </c>
      <c r="M52">
        <f>TPDDL_EOD!AG52+TPDDL_EOD!AH52</f>
        <v>28.92</v>
      </c>
      <c r="N52">
        <f t="shared" si="0"/>
        <v>150.01</v>
      </c>
      <c r="O52" s="154">
        <f t="shared" si="1"/>
        <v>-9.9999999999909051E-3</v>
      </c>
      <c r="P52">
        <v>42.437170855276314</v>
      </c>
      <c r="Q52">
        <v>24.10839277381508</v>
      </c>
      <c r="R52">
        <v>9.0893940403973073</v>
      </c>
      <c r="S52">
        <v>45.446970201986538</v>
      </c>
      <c r="T52">
        <v>28.91807212852477</v>
      </c>
      <c r="U52" s="156">
        <f t="shared" si="2"/>
        <v>150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165</v>
      </c>
      <c r="G53">
        <f t="shared" si="5"/>
        <v>150</v>
      </c>
      <c r="H53" s="154"/>
      <c r="I53">
        <f>BRPL_EOD!AG53+BRPL_EOD!AH53</f>
        <v>42.43</v>
      </c>
      <c r="J53">
        <f>BYPL_EOD!AG53+BYPL_EOD!AH53</f>
        <v>24.11</v>
      </c>
      <c r="K53">
        <f>MES_EOD!AG53+MES_EOD!AH53</f>
        <v>9.09</v>
      </c>
      <c r="L53">
        <f>NDMC_EOD!AG53+NDMC_EOD!AH53</f>
        <v>45.45</v>
      </c>
      <c r="M53">
        <f>TPDDL_EOD!AG53+TPDDL_EOD!AH53</f>
        <v>28.92</v>
      </c>
      <c r="N53">
        <f t="shared" si="0"/>
        <v>150</v>
      </c>
      <c r="O53" s="154">
        <f t="shared" si="1"/>
        <v>0</v>
      </c>
      <c r="P53">
        <v>42.43</v>
      </c>
      <c r="Q53">
        <v>24.11</v>
      </c>
      <c r="R53">
        <v>9.09</v>
      </c>
      <c r="S53">
        <v>45.45</v>
      </c>
      <c r="T53">
        <v>28.92</v>
      </c>
      <c r="U53" s="156">
        <f t="shared" si="2"/>
        <v>150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165</v>
      </c>
      <c r="G54">
        <f t="shared" si="5"/>
        <v>150</v>
      </c>
      <c r="H54" s="154"/>
      <c r="I54">
        <f>BRPL_EOD!AG54+BRPL_EOD!AH54</f>
        <v>42.43</v>
      </c>
      <c r="J54">
        <f>BYPL_EOD!AG54+BYPL_EOD!AH54</f>
        <v>24.11</v>
      </c>
      <c r="K54">
        <f>MES_EOD!AG54+MES_EOD!AH54</f>
        <v>9.09</v>
      </c>
      <c r="L54">
        <f>NDMC_EOD!AG54+NDMC_EOD!AH54</f>
        <v>45.45</v>
      </c>
      <c r="M54">
        <f>TPDDL_EOD!AG54+TPDDL_EOD!AH54</f>
        <v>28.92</v>
      </c>
      <c r="N54">
        <f t="shared" si="0"/>
        <v>150</v>
      </c>
      <c r="O54" s="154">
        <f t="shared" si="1"/>
        <v>0</v>
      </c>
      <c r="P54">
        <v>42.43</v>
      </c>
      <c r="Q54">
        <v>24.11</v>
      </c>
      <c r="R54">
        <v>9.09</v>
      </c>
      <c r="S54">
        <v>45.45</v>
      </c>
      <c r="T54">
        <v>28.92</v>
      </c>
      <c r="U54" s="156">
        <f t="shared" si="2"/>
        <v>150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165</v>
      </c>
      <c r="G55">
        <f t="shared" si="5"/>
        <v>150</v>
      </c>
      <c r="H55" s="154"/>
      <c r="I55">
        <f>BRPL_EOD!AG55+BRPL_EOD!AH55</f>
        <v>42.43</v>
      </c>
      <c r="J55">
        <f>BYPL_EOD!AG55+BYPL_EOD!AH55</f>
        <v>24.11</v>
      </c>
      <c r="K55">
        <f>MES_EOD!AG55+MES_EOD!AH55</f>
        <v>9.09</v>
      </c>
      <c r="L55">
        <f>NDMC_EOD!AG55+NDMC_EOD!AH55</f>
        <v>45.45</v>
      </c>
      <c r="M55">
        <f>TPDDL_EOD!AG55+TPDDL_EOD!AH55</f>
        <v>28.92</v>
      </c>
      <c r="N55">
        <f t="shared" si="0"/>
        <v>150</v>
      </c>
      <c r="O55" s="154">
        <f t="shared" si="1"/>
        <v>0</v>
      </c>
      <c r="P55">
        <v>42.43</v>
      </c>
      <c r="Q55">
        <v>24.11</v>
      </c>
      <c r="R55">
        <v>9.09</v>
      </c>
      <c r="S55">
        <v>45.45</v>
      </c>
      <c r="T55">
        <v>28.92</v>
      </c>
      <c r="U55" s="156">
        <f t="shared" si="2"/>
        <v>150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165</v>
      </c>
      <c r="G56">
        <f t="shared" si="5"/>
        <v>150</v>
      </c>
      <c r="H56" s="154"/>
      <c r="I56">
        <f>BRPL_EOD!AG56+BRPL_EOD!AH56</f>
        <v>42.43</v>
      </c>
      <c r="J56">
        <f>BYPL_EOD!AG56+BYPL_EOD!AH56</f>
        <v>24.11</v>
      </c>
      <c r="K56">
        <f>MES_EOD!AG56+MES_EOD!AH56</f>
        <v>9.09</v>
      </c>
      <c r="L56">
        <f>NDMC_EOD!AG56+NDMC_EOD!AH56</f>
        <v>45.45</v>
      </c>
      <c r="M56">
        <f>TPDDL_EOD!AG56+TPDDL_EOD!AH56</f>
        <v>28.92</v>
      </c>
      <c r="N56">
        <f t="shared" si="0"/>
        <v>150</v>
      </c>
      <c r="O56" s="154">
        <f t="shared" si="1"/>
        <v>0</v>
      </c>
      <c r="P56">
        <v>42.43</v>
      </c>
      <c r="Q56">
        <v>24.11</v>
      </c>
      <c r="R56">
        <v>9.09</v>
      </c>
      <c r="S56">
        <v>45.45</v>
      </c>
      <c r="T56">
        <v>28.92</v>
      </c>
      <c r="U56" s="156">
        <f t="shared" si="2"/>
        <v>150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165</v>
      </c>
      <c r="G57">
        <f t="shared" si="5"/>
        <v>150</v>
      </c>
      <c r="H57" s="154"/>
      <c r="I57">
        <f>BRPL_EOD!AG57+BRPL_EOD!AH57</f>
        <v>42.43</v>
      </c>
      <c r="J57">
        <f>BYPL_EOD!AG57+BYPL_EOD!AH57</f>
        <v>24.11</v>
      </c>
      <c r="K57">
        <f>MES_EOD!AG57+MES_EOD!AH57</f>
        <v>9.09</v>
      </c>
      <c r="L57">
        <f>NDMC_EOD!AG57+NDMC_EOD!AH57</f>
        <v>45.45</v>
      </c>
      <c r="M57">
        <f>TPDDL_EOD!AG57+TPDDL_EOD!AH57</f>
        <v>28.92</v>
      </c>
      <c r="N57">
        <f t="shared" si="0"/>
        <v>150</v>
      </c>
      <c r="O57" s="154">
        <f t="shared" si="1"/>
        <v>0</v>
      </c>
      <c r="P57">
        <v>42.43</v>
      </c>
      <c r="Q57">
        <v>24.11</v>
      </c>
      <c r="R57">
        <v>9.09</v>
      </c>
      <c r="S57">
        <v>45.45</v>
      </c>
      <c r="T57">
        <v>28.92</v>
      </c>
      <c r="U57" s="156">
        <f t="shared" si="2"/>
        <v>150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165</v>
      </c>
      <c r="G58">
        <f t="shared" si="5"/>
        <v>150</v>
      </c>
      <c r="H58" s="154"/>
      <c r="I58">
        <f>BRPL_EOD!AG58+BRPL_EOD!AH58</f>
        <v>42.43</v>
      </c>
      <c r="J58">
        <f>BYPL_EOD!AG58+BYPL_EOD!AH58</f>
        <v>24.11</v>
      </c>
      <c r="K58">
        <f>MES_EOD!AG58+MES_EOD!AH58</f>
        <v>9.09</v>
      </c>
      <c r="L58">
        <f>NDMC_EOD!AG58+NDMC_EOD!AH58</f>
        <v>45.45</v>
      </c>
      <c r="M58">
        <f>TPDDL_EOD!AG58+TPDDL_EOD!AH58</f>
        <v>28.92</v>
      </c>
      <c r="N58">
        <f t="shared" si="0"/>
        <v>150</v>
      </c>
      <c r="O58" s="154">
        <f t="shared" si="1"/>
        <v>0</v>
      </c>
      <c r="P58">
        <v>42.43</v>
      </c>
      <c r="Q58">
        <v>24.11</v>
      </c>
      <c r="R58">
        <v>9.09</v>
      </c>
      <c r="S58">
        <v>45.45</v>
      </c>
      <c r="T58">
        <v>28.92</v>
      </c>
      <c r="U58" s="156">
        <f t="shared" si="2"/>
        <v>150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165</v>
      </c>
      <c r="G59">
        <f t="shared" si="5"/>
        <v>150</v>
      </c>
      <c r="H59" s="154"/>
      <c r="I59">
        <f>BRPL_EOD!AG59+BRPL_EOD!AH59</f>
        <v>42.44</v>
      </c>
      <c r="J59">
        <f>BYPL_EOD!AG59+BYPL_EOD!AH59</f>
        <v>24.11</v>
      </c>
      <c r="K59">
        <f>MES_EOD!AG59+MES_EOD!AH59</f>
        <v>9.09</v>
      </c>
      <c r="L59">
        <f>NDMC_EOD!AG59+NDMC_EOD!AH59</f>
        <v>45.45</v>
      </c>
      <c r="M59">
        <f>TPDDL_EOD!AG59+TPDDL_EOD!AH59</f>
        <v>28.92</v>
      </c>
      <c r="N59">
        <f t="shared" si="0"/>
        <v>150.01</v>
      </c>
      <c r="O59" s="154">
        <f t="shared" si="1"/>
        <v>-9.9999999999909051E-3</v>
      </c>
      <c r="P59">
        <v>42.437170855276314</v>
      </c>
      <c r="Q59">
        <v>24.10839277381508</v>
      </c>
      <c r="R59">
        <v>9.0893940403973073</v>
      </c>
      <c r="S59">
        <v>45.446970201986538</v>
      </c>
      <c r="T59">
        <v>28.91807212852477</v>
      </c>
      <c r="U59" s="156">
        <f t="shared" si="2"/>
        <v>150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165</v>
      </c>
      <c r="G60">
        <f t="shared" si="5"/>
        <v>150</v>
      </c>
      <c r="H60" s="154"/>
      <c r="I60">
        <f>BRPL_EOD!AG60+BRPL_EOD!AH60</f>
        <v>42.44</v>
      </c>
      <c r="J60">
        <f>BYPL_EOD!AG60+BYPL_EOD!AH60</f>
        <v>24.11</v>
      </c>
      <c r="K60">
        <f>MES_EOD!AG60+MES_EOD!AH60</f>
        <v>9.09</v>
      </c>
      <c r="L60">
        <f>NDMC_EOD!AG60+NDMC_EOD!AH60</f>
        <v>45.45</v>
      </c>
      <c r="M60">
        <f>TPDDL_EOD!AG60+TPDDL_EOD!AH60</f>
        <v>28.92</v>
      </c>
      <c r="N60">
        <f t="shared" si="0"/>
        <v>150.01</v>
      </c>
      <c r="O60" s="154">
        <f t="shared" si="1"/>
        <v>-9.9999999999909051E-3</v>
      </c>
      <c r="P60">
        <v>42.437170855276314</v>
      </c>
      <c r="Q60">
        <v>24.10839277381508</v>
      </c>
      <c r="R60">
        <v>9.0893940403973073</v>
      </c>
      <c r="S60">
        <v>45.446970201986538</v>
      </c>
      <c r="T60">
        <v>28.91807212852477</v>
      </c>
      <c r="U60" s="156">
        <f t="shared" si="2"/>
        <v>150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165</v>
      </c>
      <c r="G61">
        <f t="shared" si="5"/>
        <v>150</v>
      </c>
      <c r="H61" s="154"/>
      <c r="I61">
        <f>BRPL_EOD!AG61+BRPL_EOD!AH61</f>
        <v>42.44</v>
      </c>
      <c r="J61">
        <f>BYPL_EOD!AG61+BYPL_EOD!AH61</f>
        <v>24.11</v>
      </c>
      <c r="K61">
        <f>MES_EOD!AG61+MES_EOD!AH61</f>
        <v>9.09</v>
      </c>
      <c r="L61">
        <f>NDMC_EOD!AG61+NDMC_EOD!AH61</f>
        <v>45.45</v>
      </c>
      <c r="M61">
        <f>TPDDL_EOD!AG61+TPDDL_EOD!AH61</f>
        <v>28.92</v>
      </c>
      <c r="N61">
        <f t="shared" si="0"/>
        <v>150.01</v>
      </c>
      <c r="O61" s="154">
        <f t="shared" si="1"/>
        <v>-9.9999999999909051E-3</v>
      </c>
      <c r="P61">
        <v>42.437170855276314</v>
      </c>
      <c r="Q61">
        <v>24.10839277381508</v>
      </c>
      <c r="R61">
        <v>9.0893940403973073</v>
      </c>
      <c r="S61">
        <v>45.446970201986538</v>
      </c>
      <c r="T61">
        <v>28.91807212852477</v>
      </c>
      <c r="U61" s="156">
        <f t="shared" si="2"/>
        <v>150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165</v>
      </c>
      <c r="G62">
        <f t="shared" si="5"/>
        <v>150</v>
      </c>
      <c r="H62" s="154"/>
      <c r="I62">
        <f>BRPL_EOD!AG62+BRPL_EOD!AH62</f>
        <v>42.44</v>
      </c>
      <c r="J62">
        <f>BYPL_EOD!AG62+BYPL_EOD!AH62</f>
        <v>24.11</v>
      </c>
      <c r="K62">
        <f>MES_EOD!AG62+MES_EOD!AH62</f>
        <v>9.09</v>
      </c>
      <c r="L62">
        <f>NDMC_EOD!AG62+NDMC_EOD!AH62</f>
        <v>45.45</v>
      </c>
      <c r="M62">
        <f>TPDDL_EOD!AG62+TPDDL_EOD!AH62</f>
        <v>28.92</v>
      </c>
      <c r="N62">
        <f t="shared" si="0"/>
        <v>150.01</v>
      </c>
      <c r="O62" s="154">
        <f t="shared" si="1"/>
        <v>-9.9999999999909051E-3</v>
      </c>
      <c r="P62">
        <v>42.437170855276314</v>
      </c>
      <c r="Q62">
        <v>24.10839277381508</v>
      </c>
      <c r="R62">
        <v>9.0893940403973073</v>
      </c>
      <c r="S62">
        <v>45.446970201986538</v>
      </c>
      <c r="T62">
        <v>28.91807212852477</v>
      </c>
      <c r="U62" s="156">
        <f t="shared" si="2"/>
        <v>150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165</v>
      </c>
      <c r="G63">
        <f t="shared" si="5"/>
        <v>150</v>
      </c>
      <c r="H63" s="154"/>
      <c r="I63">
        <f>BRPL_EOD!AG63+BRPL_EOD!AH63</f>
        <v>42.44</v>
      </c>
      <c r="J63">
        <f>BYPL_EOD!AG63+BYPL_EOD!AH63</f>
        <v>24.11</v>
      </c>
      <c r="K63">
        <f>MES_EOD!AG63+MES_EOD!AH63</f>
        <v>9.09</v>
      </c>
      <c r="L63">
        <f>NDMC_EOD!AG63+NDMC_EOD!AH63</f>
        <v>45.45</v>
      </c>
      <c r="M63">
        <f>TPDDL_EOD!AG63+TPDDL_EOD!AH63</f>
        <v>28.92</v>
      </c>
      <c r="N63">
        <f t="shared" si="0"/>
        <v>150.01</v>
      </c>
      <c r="O63" s="154">
        <f t="shared" si="1"/>
        <v>-9.9999999999909051E-3</v>
      </c>
      <c r="P63">
        <v>42.437170855276314</v>
      </c>
      <c r="Q63">
        <v>24.10839277381508</v>
      </c>
      <c r="R63">
        <v>9.0893940403973073</v>
      </c>
      <c r="S63">
        <v>45.446970201986538</v>
      </c>
      <c r="T63">
        <v>28.91807212852477</v>
      </c>
      <c r="U63" s="156">
        <f t="shared" si="2"/>
        <v>150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165</v>
      </c>
      <c r="G64">
        <f t="shared" si="5"/>
        <v>150</v>
      </c>
      <c r="H64" s="154"/>
      <c r="I64">
        <f>BRPL_EOD!AG64+BRPL_EOD!AH64</f>
        <v>42.44</v>
      </c>
      <c r="J64">
        <f>BYPL_EOD!AG64+BYPL_EOD!AH64</f>
        <v>24.11</v>
      </c>
      <c r="K64">
        <f>MES_EOD!AG64+MES_EOD!AH64</f>
        <v>9.09</v>
      </c>
      <c r="L64">
        <f>NDMC_EOD!AG64+NDMC_EOD!AH64</f>
        <v>45.45</v>
      </c>
      <c r="M64">
        <f>TPDDL_EOD!AG64+TPDDL_EOD!AH64</f>
        <v>28.92</v>
      </c>
      <c r="N64">
        <f t="shared" si="0"/>
        <v>150.01</v>
      </c>
      <c r="O64" s="154">
        <f t="shared" si="1"/>
        <v>-9.9999999999909051E-3</v>
      </c>
      <c r="P64">
        <v>42.437170855276314</v>
      </c>
      <c r="Q64">
        <v>24.10839277381508</v>
      </c>
      <c r="R64">
        <v>9.0893940403973073</v>
      </c>
      <c r="S64">
        <v>45.446970201986538</v>
      </c>
      <c r="T64">
        <v>28.91807212852477</v>
      </c>
      <c r="U64" s="156">
        <f t="shared" si="2"/>
        <v>150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165</v>
      </c>
      <c r="G65">
        <f t="shared" si="5"/>
        <v>150</v>
      </c>
      <c r="H65" s="154"/>
      <c r="I65">
        <f>BRPL_EOD!AG65+BRPL_EOD!AH65</f>
        <v>42.44</v>
      </c>
      <c r="J65">
        <f>BYPL_EOD!AG65+BYPL_EOD!AH65</f>
        <v>24.11</v>
      </c>
      <c r="K65">
        <f>MES_EOD!AG65+MES_EOD!AH65</f>
        <v>9.09</v>
      </c>
      <c r="L65">
        <f>NDMC_EOD!AG65+NDMC_EOD!AH65</f>
        <v>45.45</v>
      </c>
      <c r="M65">
        <f>TPDDL_EOD!AG65+TPDDL_EOD!AH65</f>
        <v>28.92</v>
      </c>
      <c r="N65">
        <f t="shared" si="0"/>
        <v>150.01</v>
      </c>
      <c r="O65" s="154">
        <f t="shared" si="1"/>
        <v>-9.9999999999909051E-3</v>
      </c>
      <c r="P65">
        <v>42.437170855276314</v>
      </c>
      <c r="Q65">
        <v>24.10839277381508</v>
      </c>
      <c r="R65">
        <v>9.0893940403973073</v>
      </c>
      <c r="S65">
        <v>45.446970201986538</v>
      </c>
      <c r="T65">
        <v>28.91807212852477</v>
      </c>
      <c r="U65" s="156">
        <f t="shared" si="2"/>
        <v>150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165</v>
      </c>
      <c r="G66">
        <f t="shared" si="5"/>
        <v>150</v>
      </c>
      <c r="H66" s="154"/>
      <c r="I66">
        <f>BRPL_EOD!AG66+BRPL_EOD!AH66</f>
        <v>42.44</v>
      </c>
      <c r="J66">
        <f>BYPL_EOD!AG66+BYPL_EOD!AH66</f>
        <v>24.11</v>
      </c>
      <c r="K66">
        <f>MES_EOD!AG66+MES_EOD!AH66</f>
        <v>9.09</v>
      </c>
      <c r="L66">
        <f>NDMC_EOD!AG66+NDMC_EOD!AH66</f>
        <v>45.45</v>
      </c>
      <c r="M66">
        <f>TPDDL_EOD!AG66+TPDDL_EOD!AH66</f>
        <v>28.92</v>
      </c>
      <c r="N66">
        <f t="shared" si="0"/>
        <v>150.01</v>
      </c>
      <c r="O66" s="154">
        <f t="shared" si="1"/>
        <v>-9.9999999999909051E-3</v>
      </c>
      <c r="P66">
        <v>42.437170855276314</v>
      </c>
      <c r="Q66">
        <v>24.10839277381508</v>
      </c>
      <c r="R66">
        <v>9.0893940403973073</v>
      </c>
      <c r="S66">
        <v>45.446970201986538</v>
      </c>
      <c r="T66">
        <v>28.91807212852477</v>
      </c>
      <c r="U66" s="156">
        <f t="shared" si="2"/>
        <v>150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165</v>
      </c>
      <c r="G67">
        <f t="shared" si="5"/>
        <v>150</v>
      </c>
      <c r="H67" s="154"/>
      <c r="I67">
        <f>BRPL_EOD!AG67+BRPL_EOD!AH67</f>
        <v>42.44</v>
      </c>
      <c r="J67">
        <f>BYPL_EOD!AG67+BYPL_EOD!AH67</f>
        <v>24.11</v>
      </c>
      <c r="K67">
        <f>MES_EOD!AG67+MES_EOD!AH67</f>
        <v>9.09</v>
      </c>
      <c r="L67">
        <f>NDMC_EOD!AG67+NDMC_EOD!AH67</f>
        <v>45.45</v>
      </c>
      <c r="M67">
        <f>TPDDL_EOD!AG67+TPDDL_EOD!AH67</f>
        <v>28.92</v>
      </c>
      <c r="N67">
        <f t="shared" ref="N67:N98" si="6">SUM(I67:M67)</f>
        <v>150.01</v>
      </c>
      <c r="O67" s="154">
        <f t="shared" ref="O67:O98" si="7">G67-N67</f>
        <v>-9.9999999999909051E-3</v>
      </c>
      <c r="P67">
        <v>42.437170855276314</v>
      </c>
      <c r="Q67">
        <v>24.10839277381508</v>
      </c>
      <c r="R67">
        <v>9.0893940403973073</v>
      </c>
      <c r="S67">
        <v>45.446970201986538</v>
      </c>
      <c r="T67">
        <v>28.91807212852477</v>
      </c>
      <c r="U67" s="156">
        <f t="shared" ref="U67:U98" si="8">SUM(P67:T67)</f>
        <v>150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165</v>
      </c>
      <c r="G68">
        <f t="shared" ref="G68:G98" si="11">D68+E68</f>
        <v>150</v>
      </c>
      <c r="H68" s="154"/>
      <c r="I68">
        <f>BRPL_EOD!AG68+BRPL_EOD!AH68</f>
        <v>42.06</v>
      </c>
      <c r="J68">
        <f>BYPL_EOD!AG68+BYPL_EOD!AH68</f>
        <v>23.89</v>
      </c>
      <c r="K68">
        <f>MES_EOD!AG68+MES_EOD!AH68</f>
        <v>9.01</v>
      </c>
      <c r="L68">
        <f>NDMC_EOD!AG68+NDMC_EOD!AH68</f>
        <v>45.04</v>
      </c>
      <c r="M68">
        <f>TPDDL_EOD!AG68+TPDDL_EOD!AH68</f>
        <v>30</v>
      </c>
      <c r="N68">
        <f t="shared" si="6"/>
        <v>150</v>
      </c>
      <c r="O68" s="154">
        <f t="shared" si="7"/>
        <v>0</v>
      </c>
      <c r="P68">
        <v>42.06</v>
      </c>
      <c r="Q68">
        <v>23.89</v>
      </c>
      <c r="R68">
        <v>9.01</v>
      </c>
      <c r="S68">
        <v>45.04</v>
      </c>
      <c r="T68">
        <v>30</v>
      </c>
      <c r="U68" s="156">
        <f t="shared" si="8"/>
        <v>150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165</v>
      </c>
      <c r="G69">
        <f t="shared" si="11"/>
        <v>150</v>
      </c>
      <c r="H69" s="154"/>
      <c r="I69">
        <f>BRPL_EOD!AG69+BRPL_EOD!AH69</f>
        <v>42.06</v>
      </c>
      <c r="J69">
        <f>BYPL_EOD!AG69+BYPL_EOD!AH69</f>
        <v>23.89</v>
      </c>
      <c r="K69">
        <f>MES_EOD!AG69+MES_EOD!AH69</f>
        <v>9.01</v>
      </c>
      <c r="L69">
        <f>NDMC_EOD!AG69+NDMC_EOD!AH69</f>
        <v>45.04</v>
      </c>
      <c r="M69">
        <f>TPDDL_EOD!AG69+TPDDL_EOD!AH69</f>
        <v>30</v>
      </c>
      <c r="N69">
        <f t="shared" si="6"/>
        <v>150</v>
      </c>
      <c r="O69" s="154">
        <f t="shared" si="7"/>
        <v>0</v>
      </c>
      <c r="P69">
        <v>42.06</v>
      </c>
      <c r="Q69">
        <v>23.89</v>
      </c>
      <c r="R69">
        <v>9.01</v>
      </c>
      <c r="S69">
        <v>45.04</v>
      </c>
      <c r="T69">
        <v>30</v>
      </c>
      <c r="U69" s="156">
        <f t="shared" si="8"/>
        <v>150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165</v>
      </c>
      <c r="G70">
        <f t="shared" si="11"/>
        <v>150</v>
      </c>
      <c r="H70" s="154"/>
      <c r="I70">
        <f>BRPL_EOD!AG70+BRPL_EOD!AH70</f>
        <v>42.06</v>
      </c>
      <c r="J70">
        <f>BYPL_EOD!AG70+BYPL_EOD!AH70</f>
        <v>23.89</v>
      </c>
      <c r="K70">
        <f>MES_EOD!AG70+MES_EOD!AH70</f>
        <v>9.01</v>
      </c>
      <c r="L70">
        <f>NDMC_EOD!AG70+NDMC_EOD!AH70</f>
        <v>45.04</v>
      </c>
      <c r="M70">
        <f>TPDDL_EOD!AG70+TPDDL_EOD!AH70</f>
        <v>30</v>
      </c>
      <c r="N70">
        <f t="shared" si="6"/>
        <v>150</v>
      </c>
      <c r="O70" s="154">
        <f t="shared" si="7"/>
        <v>0</v>
      </c>
      <c r="P70">
        <v>42.06</v>
      </c>
      <c r="Q70">
        <v>23.89</v>
      </c>
      <c r="R70">
        <v>9.01</v>
      </c>
      <c r="S70">
        <v>45.04</v>
      </c>
      <c r="T70">
        <v>30</v>
      </c>
      <c r="U70" s="156">
        <f t="shared" si="8"/>
        <v>150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165</v>
      </c>
      <c r="G71">
        <f t="shared" si="11"/>
        <v>150</v>
      </c>
      <c r="H71" s="154"/>
      <c r="I71">
        <f>BRPL_EOD!AG71+BRPL_EOD!AH71</f>
        <v>42.06</v>
      </c>
      <c r="J71">
        <f>BYPL_EOD!AG71+BYPL_EOD!AH71</f>
        <v>23.89</v>
      </c>
      <c r="K71">
        <f>MES_EOD!AG71+MES_EOD!AH71</f>
        <v>9.01</v>
      </c>
      <c r="L71">
        <f>NDMC_EOD!AG71+NDMC_EOD!AH71</f>
        <v>45.04</v>
      </c>
      <c r="M71">
        <f>TPDDL_EOD!AG71+TPDDL_EOD!AH71</f>
        <v>30</v>
      </c>
      <c r="N71">
        <f t="shared" si="6"/>
        <v>150</v>
      </c>
      <c r="O71" s="154">
        <f t="shared" si="7"/>
        <v>0</v>
      </c>
      <c r="P71">
        <v>42.06</v>
      </c>
      <c r="Q71">
        <v>23.89</v>
      </c>
      <c r="R71">
        <v>9.01</v>
      </c>
      <c r="S71">
        <v>45.04</v>
      </c>
      <c r="T71">
        <v>30</v>
      </c>
      <c r="U71" s="156">
        <f t="shared" si="8"/>
        <v>150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165</v>
      </c>
      <c r="G72">
        <f t="shared" si="11"/>
        <v>150</v>
      </c>
      <c r="H72" s="154"/>
      <c r="I72">
        <f>BRPL_EOD!AG72+BRPL_EOD!AH72</f>
        <v>42.06</v>
      </c>
      <c r="J72">
        <f>BYPL_EOD!AG72+BYPL_EOD!AH72</f>
        <v>23.89</v>
      </c>
      <c r="K72">
        <f>MES_EOD!AG72+MES_EOD!AH72</f>
        <v>9.01</v>
      </c>
      <c r="L72">
        <f>NDMC_EOD!AG72+NDMC_EOD!AH72</f>
        <v>45.04</v>
      </c>
      <c r="M72">
        <f>TPDDL_EOD!AG72+TPDDL_EOD!AH72</f>
        <v>30</v>
      </c>
      <c r="N72">
        <f t="shared" si="6"/>
        <v>150</v>
      </c>
      <c r="O72" s="154">
        <f t="shared" si="7"/>
        <v>0</v>
      </c>
      <c r="P72">
        <v>42.06</v>
      </c>
      <c r="Q72">
        <v>23.89</v>
      </c>
      <c r="R72">
        <v>9.01</v>
      </c>
      <c r="S72">
        <v>45.04</v>
      </c>
      <c r="T72">
        <v>30</v>
      </c>
      <c r="U72" s="156">
        <f t="shared" si="8"/>
        <v>150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165</v>
      </c>
      <c r="G73">
        <f t="shared" si="11"/>
        <v>150</v>
      </c>
      <c r="H73" s="154"/>
      <c r="I73">
        <f>BRPL_EOD!AG73+BRPL_EOD!AH73</f>
        <v>30.63</v>
      </c>
      <c r="J73">
        <f>BYPL_EOD!AG73+BYPL_EOD!AH73</f>
        <v>50</v>
      </c>
      <c r="K73">
        <f>MES_EOD!AG73+MES_EOD!AH73</f>
        <v>6.56</v>
      </c>
      <c r="L73">
        <f>NDMC_EOD!AG73+NDMC_EOD!AH73</f>
        <v>32.81</v>
      </c>
      <c r="M73">
        <f>TPDDL_EOD!AG73+TPDDL_EOD!AH73</f>
        <v>30</v>
      </c>
      <c r="N73">
        <f t="shared" si="6"/>
        <v>150</v>
      </c>
      <c r="O73" s="154">
        <f t="shared" si="7"/>
        <v>0</v>
      </c>
      <c r="P73">
        <v>30.63</v>
      </c>
      <c r="Q73">
        <v>50</v>
      </c>
      <c r="R73">
        <v>6.56</v>
      </c>
      <c r="S73">
        <v>32.81</v>
      </c>
      <c r="T73">
        <v>30</v>
      </c>
      <c r="U73" s="156">
        <f t="shared" si="8"/>
        <v>150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165</v>
      </c>
      <c r="G74">
        <f t="shared" si="11"/>
        <v>150</v>
      </c>
      <c r="H74" s="154"/>
      <c r="I74">
        <f>BRPL_EOD!AG74+BRPL_EOD!AH74</f>
        <v>30.63</v>
      </c>
      <c r="J74">
        <f>BYPL_EOD!AG74+BYPL_EOD!AH74</f>
        <v>50</v>
      </c>
      <c r="K74">
        <f>MES_EOD!AG74+MES_EOD!AH74</f>
        <v>6.56</v>
      </c>
      <c r="L74">
        <f>NDMC_EOD!AG74+NDMC_EOD!AH74</f>
        <v>32.81</v>
      </c>
      <c r="M74">
        <f>TPDDL_EOD!AG74+TPDDL_EOD!AH74</f>
        <v>30</v>
      </c>
      <c r="N74">
        <f t="shared" si="6"/>
        <v>150</v>
      </c>
      <c r="O74" s="154">
        <f t="shared" si="7"/>
        <v>0</v>
      </c>
      <c r="P74">
        <v>30.63</v>
      </c>
      <c r="Q74">
        <v>50</v>
      </c>
      <c r="R74">
        <v>6.56</v>
      </c>
      <c r="S74">
        <v>32.81</v>
      </c>
      <c r="T74">
        <v>30</v>
      </c>
      <c r="U74" s="156">
        <f t="shared" si="8"/>
        <v>150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165</v>
      </c>
      <c r="G75">
        <f t="shared" si="11"/>
        <v>150</v>
      </c>
      <c r="H75" s="154"/>
      <c r="I75">
        <f>BRPL_EOD!AG75+BRPL_EOD!AH75</f>
        <v>42.06</v>
      </c>
      <c r="J75">
        <f>BYPL_EOD!AG75+BYPL_EOD!AH75</f>
        <v>23.89</v>
      </c>
      <c r="K75">
        <f>MES_EOD!AG75+MES_EOD!AH75</f>
        <v>9.01</v>
      </c>
      <c r="L75">
        <f>NDMC_EOD!AG75+NDMC_EOD!AH75</f>
        <v>45.04</v>
      </c>
      <c r="M75">
        <f>TPDDL_EOD!AG75+TPDDL_EOD!AH75</f>
        <v>30</v>
      </c>
      <c r="N75">
        <f t="shared" si="6"/>
        <v>150</v>
      </c>
      <c r="O75" s="154">
        <f t="shared" si="7"/>
        <v>0</v>
      </c>
      <c r="P75">
        <v>42.06</v>
      </c>
      <c r="Q75">
        <v>23.89</v>
      </c>
      <c r="R75">
        <v>9.01</v>
      </c>
      <c r="S75">
        <v>45.04</v>
      </c>
      <c r="T75">
        <v>30</v>
      </c>
      <c r="U75" s="156">
        <f t="shared" si="8"/>
        <v>150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165</v>
      </c>
      <c r="G76">
        <f t="shared" si="11"/>
        <v>150</v>
      </c>
      <c r="H76" s="154"/>
      <c r="I76">
        <f>BRPL_EOD!AG76+BRPL_EOD!AH76</f>
        <v>42.06</v>
      </c>
      <c r="J76">
        <f>BYPL_EOD!AG76+BYPL_EOD!AH76</f>
        <v>23.89</v>
      </c>
      <c r="K76">
        <f>MES_EOD!AG76+MES_EOD!AH76</f>
        <v>9.01</v>
      </c>
      <c r="L76">
        <f>NDMC_EOD!AG76+NDMC_EOD!AH76</f>
        <v>45.04</v>
      </c>
      <c r="M76">
        <f>TPDDL_EOD!AG76+TPDDL_EOD!AH76</f>
        <v>30</v>
      </c>
      <c r="N76">
        <f t="shared" si="6"/>
        <v>150</v>
      </c>
      <c r="O76" s="154">
        <f t="shared" si="7"/>
        <v>0</v>
      </c>
      <c r="P76">
        <v>42.06</v>
      </c>
      <c r="Q76">
        <v>23.89</v>
      </c>
      <c r="R76">
        <v>9.01</v>
      </c>
      <c r="S76">
        <v>45.04</v>
      </c>
      <c r="T76">
        <v>30</v>
      </c>
      <c r="U76" s="156">
        <f t="shared" si="8"/>
        <v>150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140</v>
      </c>
      <c r="E77">
        <f>PPCL!N77</f>
        <v>0</v>
      </c>
      <c r="F77">
        <f t="shared" si="10"/>
        <v>165</v>
      </c>
      <c r="G77">
        <f t="shared" si="11"/>
        <v>140</v>
      </c>
      <c r="H77" s="154"/>
      <c r="I77">
        <f>BRPL_EOD!AG77+BRPL_EOD!AH77</f>
        <v>38.549999999999997</v>
      </c>
      <c r="J77">
        <f>BYPL_EOD!AG77+BYPL_EOD!AH77</f>
        <v>21.9</v>
      </c>
      <c r="K77">
        <f>MES_EOD!AG77+MES_EOD!AH77</f>
        <v>8.26</v>
      </c>
      <c r="L77">
        <f>NDMC_EOD!AG77+NDMC_EOD!AH77</f>
        <v>41.29</v>
      </c>
      <c r="M77">
        <f>TPDDL_EOD!AG77+TPDDL_EOD!AH77</f>
        <v>30</v>
      </c>
      <c r="N77">
        <f t="shared" si="6"/>
        <v>140</v>
      </c>
      <c r="O77" s="154">
        <f t="shared" si="7"/>
        <v>0</v>
      </c>
      <c r="P77">
        <v>38.549999999999997</v>
      </c>
      <c r="Q77">
        <v>21.9</v>
      </c>
      <c r="R77">
        <v>8.26</v>
      </c>
      <c r="S77">
        <v>41.29</v>
      </c>
      <c r="T77">
        <v>30</v>
      </c>
      <c r="U77" s="156">
        <f t="shared" si="8"/>
        <v>140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140</v>
      </c>
      <c r="E78">
        <f>PPCL!N78</f>
        <v>0</v>
      </c>
      <c r="F78">
        <f t="shared" si="10"/>
        <v>165</v>
      </c>
      <c r="G78">
        <f t="shared" si="11"/>
        <v>140</v>
      </c>
      <c r="H78" s="154"/>
      <c r="I78">
        <f>BRPL_EOD!AG78+BRPL_EOD!AH78</f>
        <v>38.549999999999997</v>
      </c>
      <c r="J78">
        <f>BYPL_EOD!AG78+BYPL_EOD!AH78</f>
        <v>21.9</v>
      </c>
      <c r="K78">
        <f>MES_EOD!AG78+MES_EOD!AH78</f>
        <v>8.26</v>
      </c>
      <c r="L78">
        <f>NDMC_EOD!AG78+NDMC_EOD!AH78</f>
        <v>41.29</v>
      </c>
      <c r="M78">
        <f>TPDDL_EOD!AG78+TPDDL_EOD!AH78</f>
        <v>30</v>
      </c>
      <c r="N78">
        <f t="shared" si="6"/>
        <v>140</v>
      </c>
      <c r="O78" s="154">
        <f t="shared" si="7"/>
        <v>0</v>
      </c>
      <c r="P78">
        <v>38.549999999999997</v>
      </c>
      <c r="Q78">
        <v>21.9</v>
      </c>
      <c r="R78">
        <v>8.26</v>
      </c>
      <c r="S78">
        <v>41.29</v>
      </c>
      <c r="T78">
        <v>30</v>
      </c>
      <c r="U78" s="156">
        <f t="shared" si="8"/>
        <v>140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140</v>
      </c>
      <c r="E79">
        <f>PPCL!N79</f>
        <v>0</v>
      </c>
      <c r="F79">
        <f t="shared" si="10"/>
        <v>165</v>
      </c>
      <c r="G79">
        <f t="shared" si="11"/>
        <v>140</v>
      </c>
      <c r="H79" s="154"/>
      <c r="I79">
        <f>BRPL_EOD!AG79+BRPL_EOD!AH79</f>
        <v>38.549999999999997</v>
      </c>
      <c r="J79">
        <f>BYPL_EOD!AG79+BYPL_EOD!AH79</f>
        <v>21.9</v>
      </c>
      <c r="K79">
        <f>MES_EOD!AG79+MES_EOD!AH79</f>
        <v>8.26</v>
      </c>
      <c r="L79">
        <f>NDMC_EOD!AG79+NDMC_EOD!AH79</f>
        <v>41.29</v>
      </c>
      <c r="M79">
        <f>TPDDL_EOD!AG79+TPDDL_EOD!AH79</f>
        <v>30</v>
      </c>
      <c r="N79">
        <f t="shared" si="6"/>
        <v>140</v>
      </c>
      <c r="O79" s="154">
        <f t="shared" si="7"/>
        <v>0</v>
      </c>
      <c r="P79">
        <v>38.549999999999997</v>
      </c>
      <c r="Q79">
        <v>21.9</v>
      </c>
      <c r="R79">
        <v>8.26</v>
      </c>
      <c r="S79">
        <v>41.29</v>
      </c>
      <c r="T79">
        <v>30</v>
      </c>
      <c r="U79" s="156">
        <f t="shared" si="8"/>
        <v>140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140</v>
      </c>
      <c r="E80">
        <f>PPCL!N80</f>
        <v>0</v>
      </c>
      <c r="F80">
        <f t="shared" si="10"/>
        <v>165</v>
      </c>
      <c r="G80">
        <f t="shared" si="11"/>
        <v>140</v>
      </c>
      <c r="H80" s="154"/>
      <c r="I80">
        <f>BRPL_EOD!AG80+BRPL_EOD!AH80</f>
        <v>38.549999999999997</v>
      </c>
      <c r="J80">
        <f>BYPL_EOD!AG80+BYPL_EOD!AH80</f>
        <v>21.9</v>
      </c>
      <c r="K80">
        <f>MES_EOD!AG80+MES_EOD!AH80</f>
        <v>8.26</v>
      </c>
      <c r="L80">
        <f>NDMC_EOD!AG80+NDMC_EOD!AH80</f>
        <v>41.29</v>
      </c>
      <c r="M80">
        <f>TPDDL_EOD!AG80+TPDDL_EOD!AH80</f>
        <v>30</v>
      </c>
      <c r="N80">
        <f t="shared" si="6"/>
        <v>140</v>
      </c>
      <c r="O80" s="154">
        <f t="shared" si="7"/>
        <v>0</v>
      </c>
      <c r="P80">
        <v>38.549999999999997</v>
      </c>
      <c r="Q80">
        <v>21.9</v>
      </c>
      <c r="R80">
        <v>8.26</v>
      </c>
      <c r="S80">
        <v>41.29</v>
      </c>
      <c r="T80">
        <v>30</v>
      </c>
      <c r="U80" s="156">
        <f t="shared" si="8"/>
        <v>140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140</v>
      </c>
      <c r="E81">
        <f>PPCL!N81</f>
        <v>0</v>
      </c>
      <c r="F81">
        <f t="shared" si="10"/>
        <v>165</v>
      </c>
      <c r="G81">
        <f t="shared" si="11"/>
        <v>140</v>
      </c>
      <c r="H81" s="154"/>
      <c r="I81">
        <f>BRPL_EOD!AG81+BRPL_EOD!AH81</f>
        <v>38.549999999999997</v>
      </c>
      <c r="J81">
        <f>BYPL_EOD!AG81+BYPL_EOD!AH81</f>
        <v>21.9</v>
      </c>
      <c r="K81">
        <f>MES_EOD!AG81+MES_EOD!AH81</f>
        <v>8.26</v>
      </c>
      <c r="L81">
        <f>NDMC_EOD!AG81+NDMC_EOD!AH81</f>
        <v>41.29</v>
      </c>
      <c r="M81">
        <f>TPDDL_EOD!AG81+TPDDL_EOD!AH81</f>
        <v>30</v>
      </c>
      <c r="N81">
        <f t="shared" si="6"/>
        <v>140</v>
      </c>
      <c r="O81" s="154">
        <f t="shared" si="7"/>
        <v>0</v>
      </c>
      <c r="P81">
        <v>38.549999999999997</v>
      </c>
      <c r="Q81">
        <v>21.9</v>
      </c>
      <c r="R81">
        <v>8.26</v>
      </c>
      <c r="S81">
        <v>41.29</v>
      </c>
      <c r="T81">
        <v>30</v>
      </c>
      <c r="U81" s="156">
        <f t="shared" si="8"/>
        <v>140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140</v>
      </c>
      <c r="E82">
        <f>PPCL!N82</f>
        <v>0</v>
      </c>
      <c r="F82">
        <f t="shared" si="10"/>
        <v>165</v>
      </c>
      <c r="G82">
        <f t="shared" si="11"/>
        <v>140</v>
      </c>
      <c r="H82" s="154"/>
      <c r="I82">
        <f>BRPL_EOD!AG82+BRPL_EOD!AH82</f>
        <v>38.549999999999997</v>
      </c>
      <c r="J82">
        <f>BYPL_EOD!AG82+BYPL_EOD!AH82</f>
        <v>21.9</v>
      </c>
      <c r="K82">
        <f>MES_EOD!AG82+MES_EOD!AH82</f>
        <v>8.26</v>
      </c>
      <c r="L82">
        <f>NDMC_EOD!AG82+NDMC_EOD!AH82</f>
        <v>41.29</v>
      </c>
      <c r="M82">
        <f>TPDDL_EOD!AG82+TPDDL_EOD!AH82</f>
        <v>30</v>
      </c>
      <c r="N82">
        <f t="shared" si="6"/>
        <v>140</v>
      </c>
      <c r="O82" s="154">
        <f t="shared" si="7"/>
        <v>0</v>
      </c>
      <c r="P82">
        <v>38.549999999999997</v>
      </c>
      <c r="Q82">
        <v>21.9</v>
      </c>
      <c r="R82">
        <v>8.26</v>
      </c>
      <c r="S82">
        <v>41.29</v>
      </c>
      <c r="T82">
        <v>30</v>
      </c>
      <c r="U82" s="156">
        <f t="shared" si="8"/>
        <v>140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140</v>
      </c>
      <c r="E83">
        <f>PPCL!N83</f>
        <v>0</v>
      </c>
      <c r="F83">
        <f t="shared" si="10"/>
        <v>165</v>
      </c>
      <c r="G83">
        <f t="shared" si="11"/>
        <v>140</v>
      </c>
      <c r="H83" s="154"/>
      <c r="I83">
        <f>BRPL_EOD!AG83+BRPL_EOD!AH83</f>
        <v>38.549999999999997</v>
      </c>
      <c r="J83">
        <f>BYPL_EOD!AG83+BYPL_EOD!AH83</f>
        <v>21.9</v>
      </c>
      <c r="K83">
        <f>MES_EOD!AG83+MES_EOD!AH83</f>
        <v>8.26</v>
      </c>
      <c r="L83">
        <f>NDMC_EOD!AG83+NDMC_EOD!AH83</f>
        <v>41.29</v>
      </c>
      <c r="M83">
        <f>TPDDL_EOD!AG83+TPDDL_EOD!AH83</f>
        <v>30</v>
      </c>
      <c r="N83">
        <f t="shared" si="6"/>
        <v>140</v>
      </c>
      <c r="O83" s="154">
        <f t="shared" si="7"/>
        <v>0</v>
      </c>
      <c r="P83">
        <v>38.549999999999997</v>
      </c>
      <c r="Q83">
        <v>21.9</v>
      </c>
      <c r="R83">
        <v>8.26</v>
      </c>
      <c r="S83">
        <v>41.29</v>
      </c>
      <c r="T83">
        <v>30</v>
      </c>
      <c r="U83" s="156">
        <f t="shared" si="8"/>
        <v>140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140</v>
      </c>
      <c r="E84">
        <f>PPCL!N84</f>
        <v>0</v>
      </c>
      <c r="F84">
        <f t="shared" si="10"/>
        <v>165</v>
      </c>
      <c r="G84">
        <f t="shared" si="11"/>
        <v>140</v>
      </c>
      <c r="H84" s="154"/>
      <c r="I84">
        <f>BRPL_EOD!AG84+BRPL_EOD!AH84</f>
        <v>38.549999999999997</v>
      </c>
      <c r="J84">
        <f>BYPL_EOD!AG84+BYPL_EOD!AH84</f>
        <v>21.9</v>
      </c>
      <c r="K84">
        <f>MES_EOD!AG84+MES_EOD!AH84</f>
        <v>8.26</v>
      </c>
      <c r="L84">
        <f>NDMC_EOD!AG84+NDMC_EOD!AH84</f>
        <v>41.29</v>
      </c>
      <c r="M84">
        <f>TPDDL_EOD!AG84+TPDDL_EOD!AH84</f>
        <v>30</v>
      </c>
      <c r="N84">
        <f t="shared" si="6"/>
        <v>140</v>
      </c>
      <c r="O84" s="154">
        <f t="shared" si="7"/>
        <v>0</v>
      </c>
      <c r="P84">
        <v>38.549999999999997</v>
      </c>
      <c r="Q84">
        <v>21.9</v>
      </c>
      <c r="R84">
        <v>8.26</v>
      </c>
      <c r="S84">
        <v>41.29</v>
      </c>
      <c r="T84">
        <v>30</v>
      </c>
      <c r="U84" s="156">
        <f t="shared" si="8"/>
        <v>140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140</v>
      </c>
      <c r="E85">
        <f>PPCL!N85</f>
        <v>0</v>
      </c>
      <c r="F85">
        <f t="shared" si="10"/>
        <v>165</v>
      </c>
      <c r="G85">
        <f t="shared" si="11"/>
        <v>140</v>
      </c>
      <c r="H85" s="154"/>
      <c r="I85">
        <f>BRPL_EOD!AG85+BRPL_EOD!AH85</f>
        <v>38.549999999999997</v>
      </c>
      <c r="J85">
        <f>BYPL_EOD!AG85+BYPL_EOD!AH85</f>
        <v>21.9</v>
      </c>
      <c r="K85">
        <f>MES_EOD!AG85+MES_EOD!AH85</f>
        <v>8.26</v>
      </c>
      <c r="L85">
        <f>NDMC_EOD!AG85+NDMC_EOD!AH85</f>
        <v>41.29</v>
      </c>
      <c r="M85">
        <f>TPDDL_EOD!AG85+TPDDL_EOD!AH85</f>
        <v>30</v>
      </c>
      <c r="N85">
        <f t="shared" si="6"/>
        <v>140</v>
      </c>
      <c r="O85" s="154">
        <f t="shared" si="7"/>
        <v>0</v>
      </c>
      <c r="P85">
        <v>38.549999999999997</v>
      </c>
      <c r="Q85">
        <v>21.9</v>
      </c>
      <c r="R85">
        <v>8.26</v>
      </c>
      <c r="S85">
        <v>41.29</v>
      </c>
      <c r="T85">
        <v>30</v>
      </c>
      <c r="U85" s="156">
        <f t="shared" si="8"/>
        <v>140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140</v>
      </c>
      <c r="E86">
        <f>PPCL!N86</f>
        <v>0</v>
      </c>
      <c r="F86">
        <f t="shared" si="10"/>
        <v>165</v>
      </c>
      <c r="G86">
        <f t="shared" si="11"/>
        <v>140</v>
      </c>
      <c r="H86" s="154"/>
      <c r="I86">
        <f>BRPL_EOD!AG86+BRPL_EOD!AH86</f>
        <v>38.549999999999997</v>
      </c>
      <c r="J86">
        <f>BYPL_EOD!AG86+BYPL_EOD!AH86</f>
        <v>21.9</v>
      </c>
      <c r="K86">
        <f>MES_EOD!AG86+MES_EOD!AH86</f>
        <v>8.26</v>
      </c>
      <c r="L86">
        <f>NDMC_EOD!AG86+NDMC_EOD!AH86</f>
        <v>41.29</v>
      </c>
      <c r="M86">
        <f>TPDDL_EOD!AG86+TPDDL_EOD!AH86</f>
        <v>30</v>
      </c>
      <c r="N86">
        <f t="shared" si="6"/>
        <v>140</v>
      </c>
      <c r="O86" s="154">
        <f t="shared" si="7"/>
        <v>0</v>
      </c>
      <c r="P86">
        <v>38.549999999999997</v>
      </c>
      <c r="Q86">
        <v>21.9</v>
      </c>
      <c r="R86">
        <v>8.26</v>
      </c>
      <c r="S86">
        <v>41.29</v>
      </c>
      <c r="T86">
        <v>30</v>
      </c>
      <c r="U86" s="156">
        <f t="shared" si="8"/>
        <v>140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140</v>
      </c>
      <c r="E87">
        <f>PPCL!N87</f>
        <v>0</v>
      </c>
      <c r="F87">
        <f t="shared" si="10"/>
        <v>165</v>
      </c>
      <c r="G87">
        <f t="shared" si="11"/>
        <v>140</v>
      </c>
      <c r="H87" s="154"/>
      <c r="I87">
        <f>BRPL_EOD!AG87+BRPL_EOD!AH87</f>
        <v>26.26</v>
      </c>
      <c r="J87">
        <f>BYPL_EOD!AG87+BYPL_EOD!AH87</f>
        <v>50</v>
      </c>
      <c r="K87">
        <f>MES_EOD!AG87+MES_EOD!AH87</f>
        <v>5.62</v>
      </c>
      <c r="L87">
        <f>NDMC_EOD!AG87+NDMC_EOD!AH87</f>
        <v>28.12</v>
      </c>
      <c r="M87">
        <f>TPDDL_EOD!AG87+TPDDL_EOD!AH87</f>
        <v>30</v>
      </c>
      <c r="N87">
        <f t="shared" si="6"/>
        <v>140</v>
      </c>
      <c r="O87" s="154">
        <f t="shared" si="7"/>
        <v>0</v>
      </c>
      <c r="P87">
        <v>26.26</v>
      </c>
      <c r="Q87">
        <v>50</v>
      </c>
      <c r="R87">
        <v>5.62</v>
      </c>
      <c r="S87">
        <v>28.12</v>
      </c>
      <c r="T87">
        <v>30</v>
      </c>
      <c r="U87" s="156">
        <f t="shared" si="8"/>
        <v>140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140</v>
      </c>
      <c r="E88">
        <f>PPCL!N88</f>
        <v>0</v>
      </c>
      <c r="F88">
        <f t="shared" si="10"/>
        <v>165</v>
      </c>
      <c r="G88">
        <f t="shared" si="11"/>
        <v>140</v>
      </c>
      <c r="H88" s="154"/>
      <c r="I88">
        <f>BRPL_EOD!AG88+BRPL_EOD!AH88</f>
        <v>26.26</v>
      </c>
      <c r="J88">
        <f>BYPL_EOD!AG88+BYPL_EOD!AH88</f>
        <v>50</v>
      </c>
      <c r="K88">
        <f>MES_EOD!AG88+MES_EOD!AH88</f>
        <v>5.62</v>
      </c>
      <c r="L88">
        <f>NDMC_EOD!AG88+NDMC_EOD!AH88</f>
        <v>28.12</v>
      </c>
      <c r="M88">
        <f>TPDDL_EOD!AG88+TPDDL_EOD!AH88</f>
        <v>30</v>
      </c>
      <c r="N88">
        <f t="shared" si="6"/>
        <v>140</v>
      </c>
      <c r="O88" s="154">
        <f t="shared" si="7"/>
        <v>0</v>
      </c>
      <c r="P88">
        <v>26.26</v>
      </c>
      <c r="Q88">
        <v>50</v>
      </c>
      <c r="R88">
        <v>5.62</v>
      </c>
      <c r="S88">
        <v>28.12</v>
      </c>
      <c r="T88">
        <v>30</v>
      </c>
      <c r="U88" s="156">
        <f t="shared" si="8"/>
        <v>140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140</v>
      </c>
      <c r="E89">
        <f>PPCL!N89</f>
        <v>0</v>
      </c>
      <c r="F89">
        <f t="shared" si="10"/>
        <v>165</v>
      </c>
      <c r="G89">
        <f t="shared" si="11"/>
        <v>140</v>
      </c>
      <c r="H89" s="154"/>
      <c r="I89">
        <f>BRPL_EOD!AG89+BRPL_EOD!AH89</f>
        <v>38.549999999999997</v>
      </c>
      <c r="J89">
        <f>BYPL_EOD!AG89+BYPL_EOD!AH89</f>
        <v>21.9</v>
      </c>
      <c r="K89">
        <f>MES_EOD!AG89+MES_EOD!AH89</f>
        <v>8.26</v>
      </c>
      <c r="L89">
        <f>NDMC_EOD!AG89+NDMC_EOD!AH89</f>
        <v>41.29</v>
      </c>
      <c r="M89">
        <f>TPDDL_EOD!AG89+TPDDL_EOD!AH89</f>
        <v>30</v>
      </c>
      <c r="N89">
        <f t="shared" si="6"/>
        <v>140</v>
      </c>
      <c r="O89" s="154">
        <f t="shared" si="7"/>
        <v>0</v>
      </c>
      <c r="P89">
        <v>38.549999999999997</v>
      </c>
      <c r="Q89">
        <v>21.9</v>
      </c>
      <c r="R89">
        <v>8.26</v>
      </c>
      <c r="S89">
        <v>41.29</v>
      </c>
      <c r="T89">
        <v>30</v>
      </c>
      <c r="U89" s="156">
        <f t="shared" si="8"/>
        <v>140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140</v>
      </c>
      <c r="E90">
        <f>PPCL!N90</f>
        <v>0</v>
      </c>
      <c r="F90">
        <f t="shared" si="10"/>
        <v>165</v>
      </c>
      <c r="G90">
        <f t="shared" si="11"/>
        <v>140</v>
      </c>
      <c r="H90" s="154"/>
      <c r="I90">
        <f>BRPL_EOD!AG90+BRPL_EOD!AH90</f>
        <v>38.549999999999997</v>
      </c>
      <c r="J90">
        <f>BYPL_EOD!AG90+BYPL_EOD!AH90</f>
        <v>21.9</v>
      </c>
      <c r="K90">
        <f>MES_EOD!AG90+MES_EOD!AH90</f>
        <v>8.26</v>
      </c>
      <c r="L90">
        <f>NDMC_EOD!AG90+NDMC_EOD!AH90</f>
        <v>41.29</v>
      </c>
      <c r="M90">
        <f>TPDDL_EOD!AG90+TPDDL_EOD!AH90</f>
        <v>30</v>
      </c>
      <c r="N90">
        <f t="shared" si="6"/>
        <v>140</v>
      </c>
      <c r="O90" s="154">
        <f t="shared" si="7"/>
        <v>0</v>
      </c>
      <c r="P90">
        <v>38.549999999999997</v>
      </c>
      <c r="Q90">
        <v>21.9</v>
      </c>
      <c r="R90">
        <v>8.26</v>
      </c>
      <c r="S90">
        <v>41.29</v>
      </c>
      <c r="T90">
        <v>30</v>
      </c>
      <c r="U90" s="156">
        <f t="shared" si="8"/>
        <v>140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140</v>
      </c>
      <c r="E91">
        <f>PPCL!N91</f>
        <v>0</v>
      </c>
      <c r="F91">
        <f t="shared" si="10"/>
        <v>165</v>
      </c>
      <c r="G91">
        <f t="shared" si="11"/>
        <v>140</v>
      </c>
      <c r="H91" s="154"/>
      <c r="I91">
        <f>BRPL_EOD!AG91+BRPL_EOD!AH91</f>
        <v>38.549999999999997</v>
      </c>
      <c r="J91">
        <f>BYPL_EOD!AG91+BYPL_EOD!AH91</f>
        <v>21.9</v>
      </c>
      <c r="K91">
        <f>MES_EOD!AG91+MES_EOD!AH91</f>
        <v>8.26</v>
      </c>
      <c r="L91">
        <f>NDMC_EOD!AG91+NDMC_EOD!AH91</f>
        <v>41.29</v>
      </c>
      <c r="M91">
        <f>TPDDL_EOD!AG91+TPDDL_EOD!AH91</f>
        <v>30</v>
      </c>
      <c r="N91">
        <f t="shared" si="6"/>
        <v>140</v>
      </c>
      <c r="O91" s="154">
        <f t="shared" si="7"/>
        <v>0</v>
      </c>
      <c r="P91">
        <v>38.549999999999997</v>
      </c>
      <c r="Q91">
        <v>21.9</v>
      </c>
      <c r="R91">
        <v>8.26</v>
      </c>
      <c r="S91">
        <v>41.29</v>
      </c>
      <c r="T91">
        <v>30</v>
      </c>
      <c r="U91" s="156">
        <f t="shared" si="8"/>
        <v>140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140</v>
      </c>
      <c r="E92">
        <f>PPCL!N92</f>
        <v>0</v>
      </c>
      <c r="F92">
        <f t="shared" si="10"/>
        <v>165</v>
      </c>
      <c r="G92">
        <f t="shared" si="11"/>
        <v>140</v>
      </c>
      <c r="H92" s="154"/>
      <c r="I92">
        <f>BRPL_EOD!AG92+BRPL_EOD!AH92</f>
        <v>38.549999999999997</v>
      </c>
      <c r="J92">
        <f>BYPL_EOD!AG92+BYPL_EOD!AH92</f>
        <v>21.9</v>
      </c>
      <c r="K92">
        <f>MES_EOD!AG92+MES_EOD!AH92</f>
        <v>8.26</v>
      </c>
      <c r="L92">
        <f>NDMC_EOD!AG92+NDMC_EOD!AH92</f>
        <v>41.29</v>
      </c>
      <c r="M92">
        <f>TPDDL_EOD!AG92+TPDDL_EOD!AH92</f>
        <v>30</v>
      </c>
      <c r="N92">
        <f t="shared" si="6"/>
        <v>140</v>
      </c>
      <c r="O92" s="154">
        <f t="shared" si="7"/>
        <v>0</v>
      </c>
      <c r="P92">
        <v>38.549999999999997</v>
      </c>
      <c r="Q92">
        <v>21.9</v>
      </c>
      <c r="R92">
        <v>8.26</v>
      </c>
      <c r="S92">
        <v>41.29</v>
      </c>
      <c r="T92">
        <v>30</v>
      </c>
      <c r="U92" s="156">
        <f t="shared" si="8"/>
        <v>140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140</v>
      </c>
      <c r="E93">
        <f>PPCL!N93</f>
        <v>0</v>
      </c>
      <c r="F93">
        <f t="shared" si="10"/>
        <v>165</v>
      </c>
      <c r="G93">
        <f t="shared" si="11"/>
        <v>140</v>
      </c>
      <c r="H93" s="154"/>
      <c r="I93">
        <f>BRPL_EOD!AG93+BRPL_EOD!AH93</f>
        <v>38.549999999999997</v>
      </c>
      <c r="J93">
        <f>BYPL_EOD!AG93+BYPL_EOD!AH93</f>
        <v>21.9</v>
      </c>
      <c r="K93">
        <f>MES_EOD!AG93+MES_EOD!AH93</f>
        <v>8.26</v>
      </c>
      <c r="L93">
        <f>NDMC_EOD!AG93+NDMC_EOD!AH93</f>
        <v>41.29</v>
      </c>
      <c r="M93">
        <f>TPDDL_EOD!AG93+TPDDL_EOD!AH93</f>
        <v>30</v>
      </c>
      <c r="N93">
        <f t="shared" si="6"/>
        <v>140</v>
      </c>
      <c r="O93" s="154">
        <f t="shared" si="7"/>
        <v>0</v>
      </c>
      <c r="P93">
        <v>38.549999999999997</v>
      </c>
      <c r="Q93">
        <v>21.9</v>
      </c>
      <c r="R93">
        <v>8.26</v>
      </c>
      <c r="S93">
        <v>41.29</v>
      </c>
      <c r="T93">
        <v>30</v>
      </c>
      <c r="U93" s="156">
        <f t="shared" si="8"/>
        <v>140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140</v>
      </c>
      <c r="E94">
        <f>PPCL!N94</f>
        <v>0</v>
      </c>
      <c r="F94">
        <f t="shared" si="10"/>
        <v>165</v>
      </c>
      <c r="G94">
        <f t="shared" si="11"/>
        <v>140</v>
      </c>
      <c r="H94" s="154"/>
      <c r="I94">
        <f>BRPL_EOD!AG94+BRPL_EOD!AH94</f>
        <v>38.549999999999997</v>
      </c>
      <c r="J94">
        <f>BYPL_EOD!AG94+BYPL_EOD!AH94</f>
        <v>21.9</v>
      </c>
      <c r="K94">
        <f>MES_EOD!AG94+MES_EOD!AH94</f>
        <v>8.26</v>
      </c>
      <c r="L94">
        <f>NDMC_EOD!AG94+NDMC_EOD!AH94</f>
        <v>41.29</v>
      </c>
      <c r="M94">
        <f>TPDDL_EOD!AG94+TPDDL_EOD!AH94</f>
        <v>30</v>
      </c>
      <c r="N94">
        <f t="shared" si="6"/>
        <v>140</v>
      </c>
      <c r="O94" s="154">
        <f t="shared" si="7"/>
        <v>0</v>
      </c>
      <c r="P94">
        <v>38.549999999999997</v>
      </c>
      <c r="Q94">
        <v>21.9</v>
      </c>
      <c r="R94">
        <v>8.26</v>
      </c>
      <c r="S94">
        <v>41.29</v>
      </c>
      <c r="T94">
        <v>30</v>
      </c>
      <c r="U94" s="156">
        <f t="shared" si="8"/>
        <v>140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140</v>
      </c>
      <c r="E95">
        <f>PPCL!N95</f>
        <v>0</v>
      </c>
      <c r="F95">
        <f t="shared" si="10"/>
        <v>165</v>
      </c>
      <c r="G95">
        <f t="shared" si="11"/>
        <v>140</v>
      </c>
      <c r="H95" s="154"/>
      <c r="I95">
        <f>BRPL_EOD!AG95+BRPL_EOD!AH95</f>
        <v>38.549999999999997</v>
      </c>
      <c r="J95">
        <f>BYPL_EOD!AG95+BYPL_EOD!AH95</f>
        <v>21.9</v>
      </c>
      <c r="K95">
        <f>MES_EOD!AG95+MES_EOD!AH95</f>
        <v>8.26</v>
      </c>
      <c r="L95">
        <f>NDMC_EOD!AG95+NDMC_EOD!AH95</f>
        <v>41.29</v>
      </c>
      <c r="M95">
        <f>TPDDL_EOD!AG95+TPDDL_EOD!AH95</f>
        <v>30</v>
      </c>
      <c r="N95">
        <f t="shared" si="6"/>
        <v>140</v>
      </c>
      <c r="O95" s="154">
        <f t="shared" si="7"/>
        <v>0</v>
      </c>
      <c r="P95">
        <v>38.549999999999997</v>
      </c>
      <c r="Q95">
        <v>21.9</v>
      </c>
      <c r="R95">
        <v>8.26</v>
      </c>
      <c r="S95">
        <v>41.29</v>
      </c>
      <c r="T95">
        <v>30</v>
      </c>
      <c r="U95" s="156">
        <f t="shared" si="8"/>
        <v>140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140</v>
      </c>
      <c r="E96">
        <f>PPCL!N96</f>
        <v>0</v>
      </c>
      <c r="F96">
        <f t="shared" si="10"/>
        <v>165</v>
      </c>
      <c r="G96">
        <f t="shared" si="11"/>
        <v>140</v>
      </c>
      <c r="H96" s="154"/>
      <c r="I96">
        <f>BRPL_EOD!AG96+BRPL_EOD!AH96</f>
        <v>38.549999999999997</v>
      </c>
      <c r="J96">
        <f>BYPL_EOD!AG96+BYPL_EOD!AH96</f>
        <v>21.9</v>
      </c>
      <c r="K96">
        <f>MES_EOD!AG96+MES_EOD!AH96</f>
        <v>8.26</v>
      </c>
      <c r="L96">
        <f>NDMC_EOD!AG96+NDMC_EOD!AH96</f>
        <v>41.29</v>
      </c>
      <c r="M96">
        <f>TPDDL_EOD!AG96+TPDDL_EOD!AH96</f>
        <v>30</v>
      </c>
      <c r="N96">
        <f t="shared" si="6"/>
        <v>140</v>
      </c>
      <c r="O96" s="154">
        <f t="shared" si="7"/>
        <v>0</v>
      </c>
      <c r="P96">
        <v>38.549999999999997</v>
      </c>
      <c r="Q96">
        <v>21.9</v>
      </c>
      <c r="R96">
        <v>8.26</v>
      </c>
      <c r="S96">
        <v>41.29</v>
      </c>
      <c r="T96">
        <v>30</v>
      </c>
      <c r="U96" s="156">
        <f t="shared" si="8"/>
        <v>140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140</v>
      </c>
      <c r="E97">
        <f>PPCL!N97</f>
        <v>0</v>
      </c>
      <c r="F97">
        <f t="shared" si="10"/>
        <v>165</v>
      </c>
      <c r="G97">
        <f t="shared" si="11"/>
        <v>140</v>
      </c>
      <c r="H97" s="154"/>
      <c r="I97">
        <f>BRPL_EOD!AG97+BRPL_EOD!AH97</f>
        <v>38.549999999999997</v>
      </c>
      <c r="J97">
        <f>BYPL_EOD!AG97+BYPL_EOD!AH97</f>
        <v>21.9</v>
      </c>
      <c r="K97">
        <f>MES_EOD!AG97+MES_EOD!AH97</f>
        <v>8.26</v>
      </c>
      <c r="L97">
        <f>NDMC_EOD!AG97+NDMC_EOD!AH97</f>
        <v>41.29</v>
      </c>
      <c r="M97">
        <f>TPDDL_EOD!AG97+TPDDL_EOD!AH97</f>
        <v>30</v>
      </c>
      <c r="N97">
        <f t="shared" si="6"/>
        <v>140</v>
      </c>
      <c r="O97" s="154">
        <f t="shared" si="7"/>
        <v>0</v>
      </c>
      <c r="P97">
        <v>38.549999999999997</v>
      </c>
      <c r="Q97">
        <v>21.9</v>
      </c>
      <c r="R97">
        <v>8.26</v>
      </c>
      <c r="S97">
        <v>41.29</v>
      </c>
      <c r="T97">
        <v>30</v>
      </c>
      <c r="U97" s="156">
        <f t="shared" si="8"/>
        <v>140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140</v>
      </c>
      <c r="E98">
        <f>PPCL!N98</f>
        <v>0</v>
      </c>
      <c r="F98">
        <f t="shared" si="10"/>
        <v>165</v>
      </c>
      <c r="G98">
        <f t="shared" si="11"/>
        <v>140</v>
      </c>
      <c r="H98" s="154"/>
      <c r="I98">
        <f>BRPL_EOD!AG98+BRPL_EOD!AH98</f>
        <v>38.549999999999997</v>
      </c>
      <c r="J98">
        <f>BYPL_EOD!AG98+BYPL_EOD!AH98</f>
        <v>21.9</v>
      </c>
      <c r="K98">
        <f>MES_EOD!AG98+MES_EOD!AH98</f>
        <v>8.26</v>
      </c>
      <c r="L98">
        <f>NDMC_EOD!AG98+NDMC_EOD!AH98</f>
        <v>41.29</v>
      </c>
      <c r="M98">
        <f>TPDDL_EOD!AG98+TPDDL_EOD!AH98</f>
        <v>30</v>
      </c>
      <c r="N98">
        <f t="shared" si="6"/>
        <v>140</v>
      </c>
      <c r="O98" s="154">
        <f t="shared" si="7"/>
        <v>0</v>
      </c>
      <c r="P98">
        <v>38.549999999999997</v>
      </c>
      <c r="Q98">
        <v>21.9</v>
      </c>
      <c r="R98">
        <v>8.26</v>
      </c>
      <c r="S98">
        <v>41.29</v>
      </c>
      <c r="T98">
        <v>30</v>
      </c>
      <c r="U98" s="156">
        <f t="shared" si="8"/>
        <v>140</v>
      </c>
      <c r="V98" s="154">
        <f t="shared" si="9"/>
        <v>0</v>
      </c>
    </row>
    <row r="99" spans="1:22">
      <c r="A99" s="156" t="s">
        <v>350</v>
      </c>
      <c r="B99" s="156">
        <f>SUM(B3:B98)/4000</f>
        <v>3.96</v>
      </c>
      <c r="C99" s="156">
        <f t="shared" ref="C99:U99" si="12">SUM(C3:C98)/4000</f>
        <v>0</v>
      </c>
      <c r="D99" s="156">
        <f t="shared" si="12"/>
        <v>3.5449999999999999</v>
      </c>
      <c r="E99" s="156">
        <f t="shared" si="12"/>
        <v>0</v>
      </c>
      <c r="F99" s="156">
        <f t="shared" si="12"/>
        <v>3.96</v>
      </c>
      <c r="G99" s="156">
        <f t="shared" si="12"/>
        <v>3.5449999999999999</v>
      </c>
      <c r="H99" s="156"/>
      <c r="I99" s="156">
        <f t="shared" si="12"/>
        <v>0.98443500000000128</v>
      </c>
      <c r="J99" s="156">
        <f t="shared" si="12"/>
        <v>0.59309500000000015</v>
      </c>
      <c r="K99" s="156">
        <f t="shared" si="12"/>
        <v>0.21086999999999984</v>
      </c>
      <c r="L99" s="156">
        <f t="shared" si="12"/>
        <v>1.0542974999999992</v>
      </c>
      <c r="M99" s="156">
        <f t="shared" si="12"/>
        <v>0.70245000000000035</v>
      </c>
      <c r="N99" s="156">
        <f t="shared" si="12"/>
        <v>3.5451475000000023</v>
      </c>
      <c r="O99" s="156">
        <f t="shared" si="12"/>
        <v>-1.4749999999986584E-4</v>
      </c>
      <c r="P99" s="156">
        <f t="shared" si="12"/>
        <v>0.98439327011532574</v>
      </c>
      <c r="Q99" s="156">
        <f t="shared" si="12"/>
        <v>0.59307129341377274</v>
      </c>
      <c r="R99" s="156">
        <f t="shared" si="12"/>
        <v>0.21086106209586009</v>
      </c>
      <c r="S99" s="156">
        <f t="shared" si="12"/>
        <v>1.0542528104793003</v>
      </c>
      <c r="T99" s="156">
        <f t="shared" si="12"/>
        <v>0.70242156389574006</v>
      </c>
      <c r="U99" s="156">
        <f t="shared" si="12"/>
        <v>3.5449999999999999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[5]PPCL!A1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0</v>
      </c>
      <c r="E3">
        <f>PPCL!P3</f>
        <v>0</v>
      </c>
      <c r="F3">
        <f>B3+C3</f>
        <v>185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4.4400000000000004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4.4400000000000004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[5]GT!A1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54"/>
      <c r="I3">
        <f>BRPL_EOD!AC3+BRPL_EOD!AD3</f>
        <v>15.62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38.53</v>
      </c>
      <c r="O3" s="154">
        <f t="shared" ref="O3:O66" si="1">G3-N3</f>
        <v>7.0000000000000284E-2</v>
      </c>
      <c r="P3">
        <v>15.648377887360498</v>
      </c>
      <c r="Q3">
        <v>8.8560602128211787</v>
      </c>
      <c r="R3">
        <v>0</v>
      </c>
      <c r="S3">
        <v>2.0737607059434207</v>
      </c>
      <c r="T3">
        <v>12.021801193874904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54"/>
      <c r="I4">
        <f>BRPL_EOD!AC4+BRPL_EOD!AD4</f>
        <v>15.62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38.53</v>
      </c>
      <c r="O4" s="154">
        <f t="shared" si="1"/>
        <v>7.0000000000000284E-2</v>
      </c>
      <c r="P4">
        <v>15.648377887360498</v>
      </c>
      <c r="Q4">
        <v>8.8560602128211787</v>
      </c>
      <c r="R4">
        <v>0</v>
      </c>
      <c r="S4">
        <v>2.0737607059434207</v>
      </c>
      <c r="T4">
        <v>12.021801193874904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54"/>
      <c r="I5">
        <f>BRPL_EOD!AC5+BRPL_EOD!AD5</f>
        <v>15.62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38.53</v>
      </c>
      <c r="O5" s="154">
        <f t="shared" si="1"/>
        <v>7.0000000000000284E-2</v>
      </c>
      <c r="P5">
        <v>15.648377887360498</v>
      </c>
      <c r="Q5">
        <v>8.8560602128211787</v>
      </c>
      <c r="R5">
        <v>0</v>
      </c>
      <c r="S5">
        <v>2.0737607059434207</v>
      </c>
      <c r="T5">
        <v>12.021801193874904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54"/>
      <c r="I6">
        <f>BRPL_EOD!AC6+BRPL_EOD!AD6</f>
        <v>15.62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38.53</v>
      </c>
      <c r="O6" s="154">
        <f t="shared" si="1"/>
        <v>7.0000000000000284E-2</v>
      </c>
      <c r="P6">
        <v>15.648377887360498</v>
      </c>
      <c r="Q6">
        <v>8.8560602128211787</v>
      </c>
      <c r="R6">
        <v>0</v>
      </c>
      <c r="S6">
        <v>2.0737607059434207</v>
      </c>
      <c r="T6">
        <v>12.021801193874904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54"/>
      <c r="I7">
        <f>BRPL_EOD!AC7+BRPL_EOD!AD7</f>
        <v>15.62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38.53</v>
      </c>
      <c r="O7" s="154">
        <f t="shared" si="1"/>
        <v>7.0000000000000284E-2</v>
      </c>
      <c r="P7">
        <v>15.648377887360498</v>
      </c>
      <c r="Q7">
        <v>8.8560602128211787</v>
      </c>
      <c r="R7">
        <v>0</v>
      </c>
      <c r="S7">
        <v>2.0737607059434207</v>
      </c>
      <c r="T7">
        <v>12.021801193874904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54"/>
      <c r="I8">
        <f>BRPL_EOD!AC8+BRPL_EOD!AD8</f>
        <v>15.62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38.53</v>
      </c>
      <c r="O8" s="154">
        <f t="shared" si="1"/>
        <v>7.0000000000000284E-2</v>
      </c>
      <c r="P8">
        <v>15.648377887360498</v>
      </c>
      <c r="Q8">
        <v>8.8560602128211787</v>
      </c>
      <c r="R8">
        <v>0</v>
      </c>
      <c r="S8">
        <v>2.0737607059434207</v>
      </c>
      <c r="T8">
        <v>12.021801193874904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54"/>
      <c r="I9">
        <f>BRPL_EOD!AC9+BRPL_EOD!AD9</f>
        <v>15.62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38.53</v>
      </c>
      <c r="O9" s="154">
        <f t="shared" si="1"/>
        <v>7.0000000000000284E-2</v>
      </c>
      <c r="P9">
        <v>15.648377887360498</v>
      </c>
      <c r="Q9">
        <v>8.8560602128211787</v>
      </c>
      <c r="R9">
        <v>0</v>
      </c>
      <c r="S9">
        <v>2.0737607059434207</v>
      </c>
      <c r="T9">
        <v>12.021801193874904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54"/>
      <c r="I10">
        <f>BRPL_EOD!AC10+BRPL_EOD!AD10</f>
        <v>15.62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38.53</v>
      </c>
      <c r="O10" s="154">
        <f t="shared" si="1"/>
        <v>7.0000000000000284E-2</v>
      </c>
      <c r="P10">
        <v>15.648377887360498</v>
      </c>
      <c r="Q10">
        <v>8.8560602128211787</v>
      </c>
      <c r="R10">
        <v>0</v>
      </c>
      <c r="S10">
        <v>2.0737607059434207</v>
      </c>
      <c r="T10">
        <v>12.021801193874904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54"/>
      <c r="I11">
        <f>BRPL_EOD!AC11+BRPL_EOD!AD11</f>
        <v>15.62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38.53</v>
      </c>
      <c r="O11" s="154">
        <f t="shared" si="1"/>
        <v>7.0000000000000284E-2</v>
      </c>
      <c r="P11">
        <v>15.648377887360498</v>
      </c>
      <c r="Q11">
        <v>8.8560602128211787</v>
      </c>
      <c r="R11">
        <v>0</v>
      </c>
      <c r="S11">
        <v>2.0737607059434207</v>
      </c>
      <c r="T11">
        <v>12.021801193874904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54"/>
      <c r="I12">
        <f>BRPL_EOD!AC12+BRPL_EOD!AD12</f>
        <v>15.62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38.53</v>
      </c>
      <c r="O12" s="154">
        <f t="shared" si="1"/>
        <v>7.0000000000000284E-2</v>
      </c>
      <c r="P12">
        <v>15.648377887360498</v>
      </c>
      <c r="Q12">
        <v>8.8560602128211787</v>
      </c>
      <c r="R12">
        <v>0</v>
      </c>
      <c r="S12">
        <v>2.0737607059434207</v>
      </c>
      <c r="T12">
        <v>12.021801193874904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54"/>
      <c r="I13">
        <f>BRPL_EOD!AC13+BRPL_EOD!AD13</f>
        <v>15.77</v>
      </c>
      <c r="J13">
        <f>BYPL_EOD!AC13+BYPL_EOD!AD13</f>
        <v>8.84</v>
      </c>
      <c r="K13">
        <f>MES_EOD!AC13+MES_EOD!AD13</f>
        <v>0</v>
      </c>
      <c r="L13">
        <f>NDMC_EOD!AC13+NDMC_EOD!AD13</f>
        <v>1.92</v>
      </c>
      <c r="M13">
        <f>TPDDL_EOD!AC13+TPDDL_EOD!AD13</f>
        <v>12</v>
      </c>
      <c r="N13">
        <f t="shared" si="0"/>
        <v>38.53</v>
      </c>
      <c r="O13" s="154">
        <f t="shared" si="1"/>
        <v>7.0000000000000284E-2</v>
      </c>
      <c r="P13">
        <v>15.798650402283934</v>
      </c>
      <c r="Q13">
        <v>8.8560602128211787</v>
      </c>
      <c r="R13">
        <v>0</v>
      </c>
      <c r="S13">
        <v>1.9234881910199844</v>
      </c>
      <c r="T13">
        <v>12.021801193874904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54"/>
      <c r="I14">
        <f>BRPL_EOD!AC14+BRPL_EOD!AD14</f>
        <v>15.77</v>
      </c>
      <c r="J14">
        <f>BYPL_EOD!AC14+BYPL_EOD!AD14</f>
        <v>8.84</v>
      </c>
      <c r="K14">
        <f>MES_EOD!AC14+MES_EOD!AD14</f>
        <v>0</v>
      </c>
      <c r="L14">
        <f>NDMC_EOD!AC14+NDMC_EOD!AD14</f>
        <v>1.92</v>
      </c>
      <c r="M14">
        <f>TPDDL_EOD!AC14+TPDDL_EOD!AD14</f>
        <v>12</v>
      </c>
      <c r="N14">
        <f t="shared" si="0"/>
        <v>38.53</v>
      </c>
      <c r="O14" s="154">
        <f t="shared" si="1"/>
        <v>7.0000000000000284E-2</v>
      </c>
      <c r="P14">
        <v>15.798650402283934</v>
      </c>
      <c r="Q14">
        <v>8.8560602128211787</v>
      </c>
      <c r="R14">
        <v>0</v>
      </c>
      <c r="S14">
        <v>1.9234881910199844</v>
      </c>
      <c r="T14">
        <v>12.021801193874904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54"/>
      <c r="I15">
        <f>BRPL_EOD!AC15+BRPL_EOD!AD15</f>
        <v>15.62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38.53</v>
      </c>
      <c r="O15" s="154">
        <f t="shared" si="1"/>
        <v>7.0000000000000284E-2</v>
      </c>
      <c r="P15">
        <v>15.648377887360498</v>
      </c>
      <c r="Q15">
        <v>8.8560602128211787</v>
      </c>
      <c r="R15">
        <v>0</v>
      </c>
      <c r="S15">
        <v>2.0737607059434207</v>
      </c>
      <c r="T15">
        <v>12.021801193874904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54"/>
      <c r="I16">
        <f>BRPL_EOD!AC16+BRPL_EOD!AD16</f>
        <v>15.62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38.53</v>
      </c>
      <c r="O16" s="154">
        <f t="shared" si="1"/>
        <v>7.0000000000000284E-2</v>
      </c>
      <c r="P16">
        <v>15.648377887360498</v>
      </c>
      <c r="Q16">
        <v>8.8560602128211787</v>
      </c>
      <c r="R16">
        <v>0</v>
      </c>
      <c r="S16">
        <v>2.0737607059434207</v>
      </c>
      <c r="T16">
        <v>12.021801193874904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54"/>
      <c r="I17">
        <f>BRPL_EOD!AC17+BRPL_EOD!AD17</f>
        <v>15.62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38.53</v>
      </c>
      <c r="O17" s="154">
        <f t="shared" si="1"/>
        <v>7.0000000000000284E-2</v>
      </c>
      <c r="P17">
        <v>15.648377887360498</v>
      </c>
      <c r="Q17">
        <v>8.8560602128211787</v>
      </c>
      <c r="R17">
        <v>0</v>
      </c>
      <c r="S17">
        <v>2.0737607059434207</v>
      </c>
      <c r="T17">
        <v>12.021801193874904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54"/>
      <c r="I18">
        <f>BRPL_EOD!AC18+BRPL_EOD!AD18</f>
        <v>15.62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38.53</v>
      </c>
      <c r="O18" s="154">
        <f t="shared" si="1"/>
        <v>7.0000000000000284E-2</v>
      </c>
      <c r="P18">
        <v>15.648377887360498</v>
      </c>
      <c r="Q18">
        <v>8.8560602128211787</v>
      </c>
      <c r="R18">
        <v>0</v>
      </c>
      <c r="S18">
        <v>2.0737607059434207</v>
      </c>
      <c r="T18">
        <v>12.021801193874904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54"/>
      <c r="I19">
        <f>BRPL_EOD!AC19+BRPL_EOD!AD19</f>
        <v>15.62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38.53</v>
      </c>
      <c r="O19" s="154">
        <f t="shared" si="1"/>
        <v>7.0000000000000284E-2</v>
      </c>
      <c r="P19">
        <v>15.648377887360498</v>
      </c>
      <c r="Q19">
        <v>8.8560602128211787</v>
      </c>
      <c r="R19">
        <v>0</v>
      </c>
      <c r="S19">
        <v>2.0737607059434207</v>
      </c>
      <c r="T19">
        <v>12.021801193874904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54"/>
      <c r="I20">
        <f>BRPL_EOD!AC20+BRPL_EOD!AD20</f>
        <v>15.62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38.53</v>
      </c>
      <c r="O20" s="154">
        <f t="shared" si="1"/>
        <v>7.0000000000000284E-2</v>
      </c>
      <c r="P20">
        <v>15.648377887360498</v>
      </c>
      <c r="Q20">
        <v>8.8560602128211787</v>
      </c>
      <c r="R20">
        <v>0</v>
      </c>
      <c r="S20">
        <v>2.0737607059434207</v>
      </c>
      <c r="T20">
        <v>12.021801193874904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38.6</v>
      </c>
      <c r="E21">
        <f>GT!N21</f>
        <v>0</v>
      </c>
      <c r="F21">
        <f t="shared" si="4"/>
        <v>72</v>
      </c>
      <c r="G21">
        <f t="shared" si="5"/>
        <v>38.6</v>
      </c>
      <c r="H21" s="154"/>
      <c r="I21">
        <f>BRPL_EOD!AC21+BRPL_EOD!AD21</f>
        <v>15.62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38.53</v>
      </c>
      <c r="O21" s="154">
        <f t="shared" si="1"/>
        <v>7.0000000000000284E-2</v>
      </c>
      <c r="P21">
        <v>15.648377887360498</v>
      </c>
      <c r="Q21">
        <v>8.8560602128211787</v>
      </c>
      <c r="R21">
        <v>0</v>
      </c>
      <c r="S21">
        <v>2.0737607059434207</v>
      </c>
      <c r="T21">
        <v>12.021801193874904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39.6</v>
      </c>
      <c r="E22">
        <f>GT!N22</f>
        <v>0</v>
      </c>
      <c r="F22">
        <f t="shared" si="4"/>
        <v>72</v>
      </c>
      <c r="G22">
        <f t="shared" si="5"/>
        <v>39.6</v>
      </c>
      <c r="H22" s="154"/>
      <c r="I22">
        <f>BRPL_EOD!AC22+BRPL_EOD!AD22</f>
        <v>15.62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38.53</v>
      </c>
      <c r="O22" s="154">
        <f t="shared" si="1"/>
        <v>1.0700000000000003</v>
      </c>
      <c r="P22">
        <v>16.05377627822476</v>
      </c>
      <c r="Q22">
        <v>9.085491824552296</v>
      </c>
      <c r="R22">
        <v>0</v>
      </c>
      <c r="S22">
        <v>2.1274850765637163</v>
      </c>
      <c r="T22">
        <v>12.333246820659227</v>
      </c>
      <c r="U22" s="156">
        <f t="shared" si="2"/>
        <v>39.599999999999994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39.6</v>
      </c>
      <c r="E23">
        <f>GT!N23</f>
        <v>0</v>
      </c>
      <c r="F23">
        <f t="shared" si="4"/>
        <v>72</v>
      </c>
      <c r="G23">
        <f t="shared" si="5"/>
        <v>39.6</v>
      </c>
      <c r="H23" s="154"/>
      <c r="I23">
        <f>BRPL_EOD!AC23+BRPL_EOD!AD23</f>
        <v>16.45</v>
      </c>
      <c r="J23">
        <f>BYPL_EOD!AC23+BYPL_EOD!AD23</f>
        <v>9.01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39.53</v>
      </c>
      <c r="O23" s="154">
        <f t="shared" si="1"/>
        <v>7.0000000000000284E-2</v>
      </c>
      <c r="P23">
        <v>16.479129774854542</v>
      </c>
      <c r="Q23">
        <v>9.0259549709081703</v>
      </c>
      <c r="R23">
        <v>0</v>
      </c>
      <c r="S23">
        <v>2.0736655704528206</v>
      </c>
      <c r="T23">
        <v>12.021249683784468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39.6</v>
      </c>
      <c r="E24">
        <f>GT!N24</f>
        <v>0</v>
      </c>
      <c r="F24">
        <f t="shared" si="4"/>
        <v>72</v>
      </c>
      <c r="G24">
        <f t="shared" si="5"/>
        <v>39.6</v>
      </c>
      <c r="H24" s="154"/>
      <c r="I24">
        <f>BRPL_EOD!AC24+BRPL_EOD!AD24</f>
        <v>16.45</v>
      </c>
      <c r="J24">
        <f>BYPL_EOD!AC24+BYPL_EOD!AD24</f>
        <v>9.01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39.53</v>
      </c>
      <c r="O24" s="154">
        <f t="shared" si="1"/>
        <v>7.0000000000000284E-2</v>
      </c>
      <c r="P24">
        <v>16.479129774854542</v>
      </c>
      <c r="Q24">
        <v>9.0259549709081703</v>
      </c>
      <c r="R24">
        <v>0</v>
      </c>
      <c r="S24">
        <v>2.0736655704528206</v>
      </c>
      <c r="T24">
        <v>12.021249683784468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39.6</v>
      </c>
      <c r="E25">
        <f>GT!N25</f>
        <v>0</v>
      </c>
      <c r="F25">
        <f t="shared" si="4"/>
        <v>72</v>
      </c>
      <c r="G25">
        <f t="shared" si="5"/>
        <v>39.6</v>
      </c>
      <c r="H25" s="154"/>
      <c r="I25">
        <f>BRPL_EOD!AC25+BRPL_EOD!AD25</f>
        <v>16.45</v>
      </c>
      <c r="J25">
        <f>BYPL_EOD!AC25+BYPL_EOD!AD25</f>
        <v>9.01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39.53</v>
      </c>
      <c r="O25" s="154">
        <f t="shared" si="1"/>
        <v>7.0000000000000284E-2</v>
      </c>
      <c r="P25">
        <v>16.479129774854542</v>
      </c>
      <c r="Q25">
        <v>9.0259549709081703</v>
      </c>
      <c r="R25">
        <v>0</v>
      </c>
      <c r="S25">
        <v>2.0736655704528206</v>
      </c>
      <c r="T25">
        <v>12.021249683784468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39.6</v>
      </c>
      <c r="E26">
        <f>GT!N26</f>
        <v>0</v>
      </c>
      <c r="F26">
        <f t="shared" si="4"/>
        <v>72</v>
      </c>
      <c r="G26">
        <f t="shared" si="5"/>
        <v>39.6</v>
      </c>
      <c r="H26" s="154"/>
      <c r="I26">
        <f>BRPL_EOD!AC26+BRPL_EOD!AD26</f>
        <v>16.45</v>
      </c>
      <c r="J26">
        <f>BYPL_EOD!AC26+BYPL_EOD!AD26</f>
        <v>9.01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39.53</v>
      </c>
      <c r="O26" s="154">
        <f t="shared" si="1"/>
        <v>7.0000000000000284E-2</v>
      </c>
      <c r="P26">
        <v>16.479129774854542</v>
      </c>
      <c r="Q26">
        <v>9.0259549709081703</v>
      </c>
      <c r="R26">
        <v>0</v>
      </c>
      <c r="S26">
        <v>2.0736655704528206</v>
      </c>
      <c r="T26">
        <v>12.021249683784468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38.6</v>
      </c>
      <c r="E27">
        <f>GT!N27</f>
        <v>0</v>
      </c>
      <c r="F27">
        <f t="shared" si="4"/>
        <v>72</v>
      </c>
      <c r="G27">
        <f t="shared" si="5"/>
        <v>38.6</v>
      </c>
      <c r="H27" s="154"/>
      <c r="I27">
        <f>BRPL_EOD!AC27+BRPL_EOD!AD27</f>
        <v>15.62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38.53</v>
      </c>
      <c r="O27" s="154">
        <f t="shared" si="1"/>
        <v>7.0000000000000284E-2</v>
      </c>
      <c r="P27">
        <v>15.648377887360498</v>
      </c>
      <c r="Q27">
        <v>8.8560602128211787</v>
      </c>
      <c r="R27">
        <v>0</v>
      </c>
      <c r="S27">
        <v>2.0737607059434207</v>
      </c>
      <c r="T27">
        <v>12.021801193874904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38.6</v>
      </c>
      <c r="E28">
        <f>GT!N28</f>
        <v>0</v>
      </c>
      <c r="F28">
        <f t="shared" si="4"/>
        <v>72</v>
      </c>
      <c r="G28">
        <f t="shared" si="5"/>
        <v>38.6</v>
      </c>
      <c r="H28" s="154"/>
      <c r="I28">
        <f>BRPL_EOD!AC28+BRPL_EOD!AD28</f>
        <v>15.62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38.53</v>
      </c>
      <c r="O28" s="154">
        <f t="shared" si="1"/>
        <v>7.0000000000000284E-2</v>
      </c>
      <c r="P28">
        <v>15.648377887360498</v>
      </c>
      <c r="Q28">
        <v>8.8560602128211787</v>
      </c>
      <c r="R28">
        <v>0</v>
      </c>
      <c r="S28">
        <v>2.0737607059434207</v>
      </c>
      <c r="T28">
        <v>12.021801193874904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38.6</v>
      </c>
      <c r="E29">
        <f>GT!N29</f>
        <v>0</v>
      </c>
      <c r="F29">
        <f t="shared" si="4"/>
        <v>72</v>
      </c>
      <c r="G29">
        <f t="shared" si="5"/>
        <v>38.6</v>
      </c>
      <c r="H29" s="154"/>
      <c r="I29">
        <f>BRPL_EOD!AC29+BRPL_EOD!AD29</f>
        <v>15.62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38.53</v>
      </c>
      <c r="O29" s="154">
        <f t="shared" si="1"/>
        <v>7.0000000000000284E-2</v>
      </c>
      <c r="P29">
        <v>15.648377887360498</v>
      </c>
      <c r="Q29">
        <v>8.8560602128211787</v>
      </c>
      <c r="R29">
        <v>0</v>
      </c>
      <c r="S29">
        <v>2.0737607059434207</v>
      </c>
      <c r="T29">
        <v>12.021801193874904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38.6</v>
      </c>
      <c r="E30">
        <f>GT!N30</f>
        <v>0</v>
      </c>
      <c r="F30">
        <f t="shared" si="4"/>
        <v>72</v>
      </c>
      <c r="G30">
        <f t="shared" si="5"/>
        <v>38.6</v>
      </c>
      <c r="H30" s="154"/>
      <c r="I30">
        <f>BRPL_EOD!AC30+BRPL_EOD!AD30</f>
        <v>15.62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38.53</v>
      </c>
      <c r="O30" s="154">
        <f t="shared" si="1"/>
        <v>7.0000000000000284E-2</v>
      </c>
      <c r="P30">
        <v>15.648377887360498</v>
      </c>
      <c r="Q30">
        <v>8.8560602128211787</v>
      </c>
      <c r="R30">
        <v>0</v>
      </c>
      <c r="S30">
        <v>2.0737607059434207</v>
      </c>
      <c r="T30">
        <v>12.021801193874904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38.6</v>
      </c>
      <c r="E31">
        <f>GT!N31</f>
        <v>0</v>
      </c>
      <c r="F31">
        <f t="shared" si="4"/>
        <v>72</v>
      </c>
      <c r="G31">
        <f t="shared" si="5"/>
        <v>38.6</v>
      </c>
      <c r="H31" s="154"/>
      <c r="I31">
        <f>BRPL_EOD!AC31+BRPL_EOD!AD31</f>
        <v>15.62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38.53</v>
      </c>
      <c r="O31" s="154">
        <f t="shared" si="1"/>
        <v>7.0000000000000284E-2</v>
      </c>
      <c r="P31">
        <v>15.648377887360498</v>
      </c>
      <c r="Q31">
        <v>8.8560602128211787</v>
      </c>
      <c r="R31">
        <v>0</v>
      </c>
      <c r="S31">
        <v>2.0737607059434207</v>
      </c>
      <c r="T31">
        <v>12.021801193874904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38.6</v>
      </c>
      <c r="E32">
        <f>GT!N32</f>
        <v>0</v>
      </c>
      <c r="F32">
        <f t="shared" si="4"/>
        <v>72</v>
      </c>
      <c r="G32">
        <f t="shared" si="5"/>
        <v>38.6</v>
      </c>
      <c r="H32" s="154"/>
      <c r="I32">
        <f>BRPL_EOD!AC32+BRPL_EOD!AD32</f>
        <v>15.62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38.53</v>
      </c>
      <c r="O32" s="154">
        <f t="shared" si="1"/>
        <v>7.0000000000000284E-2</v>
      </c>
      <c r="P32">
        <v>15.648377887360498</v>
      </c>
      <c r="Q32">
        <v>8.8560602128211787</v>
      </c>
      <c r="R32">
        <v>0</v>
      </c>
      <c r="S32">
        <v>2.0737607059434207</v>
      </c>
      <c r="T32">
        <v>12.021801193874904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38.6</v>
      </c>
      <c r="E33">
        <f>GT!N33</f>
        <v>0</v>
      </c>
      <c r="F33">
        <f t="shared" si="4"/>
        <v>72</v>
      </c>
      <c r="G33">
        <f t="shared" si="5"/>
        <v>38.6</v>
      </c>
      <c r="H33" s="154"/>
      <c r="I33">
        <f>BRPL_EOD!AC33+BRPL_EOD!AD33</f>
        <v>15.62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38.53</v>
      </c>
      <c r="O33" s="154">
        <f t="shared" si="1"/>
        <v>7.0000000000000284E-2</v>
      </c>
      <c r="P33">
        <v>15.648377887360498</v>
      </c>
      <c r="Q33">
        <v>8.8560602128211787</v>
      </c>
      <c r="R33">
        <v>0</v>
      </c>
      <c r="S33">
        <v>2.0737607059434207</v>
      </c>
      <c r="T33">
        <v>12.021801193874904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38.6</v>
      </c>
      <c r="E34">
        <f>GT!N34</f>
        <v>0</v>
      </c>
      <c r="F34">
        <f t="shared" si="4"/>
        <v>72</v>
      </c>
      <c r="G34">
        <f t="shared" si="5"/>
        <v>38.6</v>
      </c>
      <c r="H34" s="154"/>
      <c r="I34">
        <f>BRPL_EOD!AC34+BRPL_EOD!AD34</f>
        <v>15.62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38.53</v>
      </c>
      <c r="O34" s="154">
        <f t="shared" si="1"/>
        <v>7.0000000000000284E-2</v>
      </c>
      <c r="P34">
        <v>15.648377887360498</v>
      </c>
      <c r="Q34">
        <v>8.8560602128211787</v>
      </c>
      <c r="R34">
        <v>0</v>
      </c>
      <c r="S34">
        <v>2.0737607059434207</v>
      </c>
      <c r="T34">
        <v>12.021801193874904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38.6</v>
      </c>
      <c r="E35">
        <f>GT!N35</f>
        <v>0</v>
      </c>
      <c r="F35">
        <f t="shared" si="4"/>
        <v>72</v>
      </c>
      <c r="G35">
        <f t="shared" si="5"/>
        <v>38.6</v>
      </c>
      <c r="H35" s="154"/>
      <c r="I35">
        <f>BRPL_EOD!AC35+BRPL_EOD!AD35</f>
        <v>15.62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38.53</v>
      </c>
      <c r="O35" s="154">
        <f t="shared" si="1"/>
        <v>7.0000000000000284E-2</v>
      </c>
      <c r="P35">
        <v>15.648377887360498</v>
      </c>
      <c r="Q35">
        <v>8.8560602128211787</v>
      </c>
      <c r="R35">
        <v>0</v>
      </c>
      <c r="S35">
        <v>2.0737607059434207</v>
      </c>
      <c r="T35">
        <v>12.021801193874904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38.6</v>
      </c>
      <c r="E36">
        <f>GT!N36</f>
        <v>0</v>
      </c>
      <c r="F36">
        <f t="shared" si="4"/>
        <v>72</v>
      </c>
      <c r="G36">
        <f t="shared" si="5"/>
        <v>38.6</v>
      </c>
      <c r="H36" s="154"/>
      <c r="I36">
        <f>BRPL_EOD!AC36+BRPL_EOD!AD36</f>
        <v>15.62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38.53</v>
      </c>
      <c r="O36" s="154">
        <f t="shared" si="1"/>
        <v>7.0000000000000284E-2</v>
      </c>
      <c r="P36">
        <v>15.648377887360498</v>
      </c>
      <c r="Q36">
        <v>8.8560602128211787</v>
      </c>
      <c r="R36">
        <v>0</v>
      </c>
      <c r="S36">
        <v>2.0737607059434207</v>
      </c>
      <c r="T36">
        <v>12.021801193874904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38.6</v>
      </c>
      <c r="E37">
        <f>GT!N37</f>
        <v>0</v>
      </c>
      <c r="F37">
        <f t="shared" si="4"/>
        <v>72</v>
      </c>
      <c r="G37">
        <f t="shared" si="5"/>
        <v>38.6</v>
      </c>
      <c r="H37" s="154"/>
      <c r="I37">
        <f>BRPL_EOD!AC37+BRPL_EOD!AD37</f>
        <v>15.62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38.53</v>
      </c>
      <c r="O37" s="154">
        <f t="shared" si="1"/>
        <v>7.0000000000000284E-2</v>
      </c>
      <c r="P37">
        <v>15.648377887360498</v>
      </c>
      <c r="Q37">
        <v>8.8560602128211787</v>
      </c>
      <c r="R37">
        <v>0</v>
      </c>
      <c r="S37">
        <v>2.0737607059434207</v>
      </c>
      <c r="T37">
        <v>12.021801193874904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38.6</v>
      </c>
      <c r="E38">
        <f>GT!N38</f>
        <v>0</v>
      </c>
      <c r="F38">
        <f t="shared" si="4"/>
        <v>72</v>
      </c>
      <c r="G38">
        <f t="shared" si="5"/>
        <v>38.6</v>
      </c>
      <c r="H38" s="154"/>
      <c r="I38">
        <f>BRPL_EOD!AC38+BRPL_EOD!AD38</f>
        <v>15.62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38.53</v>
      </c>
      <c r="O38" s="154">
        <f t="shared" si="1"/>
        <v>7.0000000000000284E-2</v>
      </c>
      <c r="P38">
        <v>15.648377887360498</v>
      </c>
      <c r="Q38">
        <v>8.8560602128211787</v>
      </c>
      <c r="R38">
        <v>0</v>
      </c>
      <c r="S38">
        <v>2.0737607059434207</v>
      </c>
      <c r="T38">
        <v>12.021801193874904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38.6</v>
      </c>
      <c r="E39">
        <f>GT!N39</f>
        <v>0</v>
      </c>
      <c r="F39">
        <f t="shared" si="4"/>
        <v>72</v>
      </c>
      <c r="G39">
        <f t="shared" si="5"/>
        <v>38.6</v>
      </c>
      <c r="H39" s="154"/>
      <c r="I39">
        <f>BRPL_EOD!AC39+BRPL_EOD!AD39</f>
        <v>15.62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38.53</v>
      </c>
      <c r="O39" s="154">
        <f t="shared" si="1"/>
        <v>7.0000000000000284E-2</v>
      </c>
      <c r="P39">
        <v>15.648377887360498</v>
      </c>
      <c r="Q39">
        <v>8.8560602128211787</v>
      </c>
      <c r="R39">
        <v>0</v>
      </c>
      <c r="S39">
        <v>2.0737607059434207</v>
      </c>
      <c r="T39">
        <v>12.021801193874904</v>
      </c>
      <c r="U39" s="156">
        <f t="shared" si="2"/>
        <v>38.6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38.6</v>
      </c>
      <c r="E40">
        <f>GT!N40</f>
        <v>0</v>
      </c>
      <c r="F40">
        <f t="shared" si="4"/>
        <v>72</v>
      </c>
      <c r="G40">
        <f t="shared" si="5"/>
        <v>38.6</v>
      </c>
      <c r="H40" s="154"/>
      <c r="I40">
        <f>BRPL_EOD!AC40+BRPL_EOD!AD40</f>
        <v>15.62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38.53</v>
      </c>
      <c r="O40" s="154">
        <f t="shared" si="1"/>
        <v>7.0000000000000284E-2</v>
      </c>
      <c r="P40">
        <v>15.648377887360498</v>
      </c>
      <c r="Q40">
        <v>8.8560602128211787</v>
      </c>
      <c r="R40">
        <v>0</v>
      </c>
      <c r="S40">
        <v>2.0737607059434207</v>
      </c>
      <c r="T40">
        <v>12.021801193874904</v>
      </c>
      <c r="U40" s="156">
        <f t="shared" si="2"/>
        <v>38.6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38.6</v>
      </c>
      <c r="E41">
        <f>GT!N41</f>
        <v>0</v>
      </c>
      <c r="F41">
        <f t="shared" si="4"/>
        <v>84</v>
      </c>
      <c r="G41">
        <f t="shared" si="5"/>
        <v>38.6</v>
      </c>
      <c r="H41" s="154"/>
      <c r="I41">
        <f>BRPL_EOD!AC41+BRPL_EOD!AD41</f>
        <v>15.62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38.53</v>
      </c>
      <c r="O41" s="154">
        <f t="shared" si="1"/>
        <v>7.0000000000000284E-2</v>
      </c>
      <c r="P41">
        <v>15.648377887360498</v>
      </c>
      <c r="Q41">
        <v>8.8560602128211787</v>
      </c>
      <c r="R41">
        <v>0</v>
      </c>
      <c r="S41">
        <v>2.0737607059434207</v>
      </c>
      <c r="T41">
        <v>12.021801193874904</v>
      </c>
      <c r="U41" s="156">
        <f t="shared" si="2"/>
        <v>38.6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38.6</v>
      </c>
      <c r="E42">
        <f>GT!N42</f>
        <v>0</v>
      </c>
      <c r="F42">
        <f t="shared" si="4"/>
        <v>84</v>
      </c>
      <c r="G42">
        <f t="shared" si="5"/>
        <v>38.6</v>
      </c>
      <c r="H42" s="154"/>
      <c r="I42">
        <f>BRPL_EOD!AC42+BRPL_EOD!AD42</f>
        <v>15.62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38.53</v>
      </c>
      <c r="O42" s="154">
        <f t="shared" si="1"/>
        <v>7.0000000000000284E-2</v>
      </c>
      <c r="P42">
        <v>15.648377887360498</v>
      </c>
      <c r="Q42">
        <v>8.8560602128211787</v>
      </c>
      <c r="R42">
        <v>0</v>
      </c>
      <c r="S42">
        <v>2.0737607059434207</v>
      </c>
      <c r="T42">
        <v>12.021801193874904</v>
      </c>
      <c r="U42" s="156">
        <f t="shared" si="2"/>
        <v>38.6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38.6</v>
      </c>
      <c r="E43">
        <f>GT!N43</f>
        <v>0</v>
      </c>
      <c r="F43">
        <f t="shared" si="4"/>
        <v>84</v>
      </c>
      <c r="G43">
        <f t="shared" si="5"/>
        <v>38.6</v>
      </c>
      <c r="H43" s="154"/>
      <c r="I43">
        <f>BRPL_EOD!AC43+BRPL_EOD!AD43</f>
        <v>15.62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38.53</v>
      </c>
      <c r="O43" s="154">
        <f t="shared" si="1"/>
        <v>7.0000000000000284E-2</v>
      </c>
      <c r="P43">
        <v>15.648377887360498</v>
      </c>
      <c r="Q43">
        <v>8.8560602128211787</v>
      </c>
      <c r="R43">
        <v>0</v>
      </c>
      <c r="S43">
        <v>2.0737607059434207</v>
      </c>
      <c r="T43">
        <v>12.021801193874904</v>
      </c>
      <c r="U43" s="156">
        <f t="shared" si="2"/>
        <v>38.6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38.6</v>
      </c>
      <c r="E44">
        <f>GT!N44</f>
        <v>0</v>
      </c>
      <c r="F44">
        <f t="shared" si="4"/>
        <v>84</v>
      </c>
      <c r="G44">
        <f t="shared" si="5"/>
        <v>38.6</v>
      </c>
      <c r="H44" s="154"/>
      <c r="I44">
        <f>BRPL_EOD!AC44+BRPL_EOD!AD44</f>
        <v>15.62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38.53</v>
      </c>
      <c r="O44" s="154">
        <f t="shared" si="1"/>
        <v>7.0000000000000284E-2</v>
      </c>
      <c r="P44">
        <v>15.648377887360498</v>
      </c>
      <c r="Q44">
        <v>8.8560602128211787</v>
      </c>
      <c r="R44">
        <v>0</v>
      </c>
      <c r="S44">
        <v>2.0737607059434207</v>
      </c>
      <c r="T44">
        <v>12.021801193874904</v>
      </c>
      <c r="U44" s="156">
        <f t="shared" si="2"/>
        <v>38.6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38.6</v>
      </c>
      <c r="E45">
        <f>GT!N45</f>
        <v>0</v>
      </c>
      <c r="F45">
        <f t="shared" si="4"/>
        <v>84</v>
      </c>
      <c r="G45">
        <f t="shared" si="5"/>
        <v>38.6</v>
      </c>
      <c r="H45" s="154"/>
      <c r="I45">
        <f>BRPL_EOD!AC45+BRPL_EOD!AD45</f>
        <v>15.62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38.53</v>
      </c>
      <c r="O45" s="154">
        <f t="shared" si="1"/>
        <v>7.0000000000000284E-2</v>
      </c>
      <c r="P45">
        <v>15.648377887360498</v>
      </c>
      <c r="Q45">
        <v>8.8560602128211787</v>
      </c>
      <c r="R45">
        <v>0</v>
      </c>
      <c r="S45">
        <v>2.0737607059434207</v>
      </c>
      <c r="T45">
        <v>12.021801193874904</v>
      </c>
      <c r="U45" s="156">
        <f t="shared" si="2"/>
        <v>38.6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38.6</v>
      </c>
      <c r="E46">
        <f>GT!N46</f>
        <v>0</v>
      </c>
      <c r="F46">
        <f t="shared" si="4"/>
        <v>84</v>
      </c>
      <c r="G46">
        <f t="shared" si="5"/>
        <v>38.6</v>
      </c>
      <c r="H46" s="154"/>
      <c r="I46">
        <f>BRPL_EOD!AC46+BRPL_EOD!AD46</f>
        <v>15.62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38.53</v>
      </c>
      <c r="O46" s="154">
        <f t="shared" si="1"/>
        <v>7.0000000000000284E-2</v>
      </c>
      <c r="P46">
        <v>15.648377887360498</v>
      </c>
      <c r="Q46">
        <v>8.8560602128211787</v>
      </c>
      <c r="R46">
        <v>0</v>
      </c>
      <c r="S46">
        <v>2.0737607059434207</v>
      </c>
      <c r="T46">
        <v>12.021801193874904</v>
      </c>
      <c r="U46" s="156">
        <f t="shared" si="2"/>
        <v>38.6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38.6</v>
      </c>
      <c r="E47">
        <f>GT!N47</f>
        <v>0</v>
      </c>
      <c r="F47">
        <f t="shared" si="4"/>
        <v>84</v>
      </c>
      <c r="G47">
        <f t="shared" si="5"/>
        <v>38.6</v>
      </c>
      <c r="H47" s="154"/>
      <c r="I47">
        <f>BRPL_EOD!AC47+BRPL_EOD!AD47</f>
        <v>15.62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38.53</v>
      </c>
      <c r="O47" s="154">
        <f t="shared" si="1"/>
        <v>7.0000000000000284E-2</v>
      </c>
      <c r="P47">
        <v>15.648377887360498</v>
      </c>
      <c r="Q47">
        <v>8.8560602128211787</v>
      </c>
      <c r="R47">
        <v>0</v>
      </c>
      <c r="S47">
        <v>2.0737607059434207</v>
      </c>
      <c r="T47">
        <v>12.021801193874904</v>
      </c>
      <c r="U47" s="156">
        <f t="shared" si="2"/>
        <v>38.6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37.6</v>
      </c>
      <c r="E48">
        <f>GT!N48</f>
        <v>0</v>
      </c>
      <c r="F48">
        <f t="shared" si="4"/>
        <v>84</v>
      </c>
      <c r="G48">
        <f t="shared" si="5"/>
        <v>37.6</v>
      </c>
      <c r="H48" s="154"/>
      <c r="I48">
        <f>BRPL_EOD!AC48+BRPL_EOD!AD48</f>
        <v>14.62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37.53</v>
      </c>
      <c r="O48" s="154">
        <f t="shared" si="1"/>
        <v>7.0000000000000284E-2</v>
      </c>
      <c r="P48">
        <v>14.647268851585398</v>
      </c>
      <c r="Q48">
        <v>8.856488142819078</v>
      </c>
      <c r="R48">
        <v>0</v>
      </c>
      <c r="S48">
        <v>2.0738609112709829</v>
      </c>
      <c r="T48">
        <v>12.02238209432454</v>
      </c>
      <c r="U48" s="156">
        <f t="shared" si="2"/>
        <v>37.6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37.6</v>
      </c>
      <c r="E49">
        <f>GT!N49</f>
        <v>0</v>
      </c>
      <c r="F49">
        <f t="shared" si="4"/>
        <v>84</v>
      </c>
      <c r="G49">
        <f t="shared" si="5"/>
        <v>37.6</v>
      </c>
      <c r="H49" s="154"/>
      <c r="I49">
        <f>BRPL_EOD!AC49+BRPL_EOD!AD49</f>
        <v>14.62</v>
      </c>
      <c r="J49">
        <f>BYPL_EOD!AC49+BYPL_EOD!AD49</f>
        <v>8.84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37.53</v>
      </c>
      <c r="O49" s="154">
        <f t="shared" si="1"/>
        <v>7.0000000000000284E-2</v>
      </c>
      <c r="P49">
        <v>14.647268851585398</v>
      </c>
      <c r="Q49">
        <v>8.856488142819078</v>
      </c>
      <c r="R49">
        <v>0</v>
      </c>
      <c r="S49">
        <v>2.0738609112709829</v>
      </c>
      <c r="T49">
        <v>12.02238209432454</v>
      </c>
      <c r="U49" s="156">
        <f t="shared" si="2"/>
        <v>37.6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37.6</v>
      </c>
      <c r="E50">
        <f>GT!N50</f>
        <v>0</v>
      </c>
      <c r="F50">
        <f t="shared" si="4"/>
        <v>84</v>
      </c>
      <c r="G50">
        <f t="shared" si="5"/>
        <v>37.6</v>
      </c>
      <c r="H50" s="154"/>
      <c r="I50">
        <f>BRPL_EOD!AC50+BRPL_EOD!AD50</f>
        <v>14.62</v>
      </c>
      <c r="J50">
        <f>BYPL_EOD!AC50+BYPL_EOD!AD50</f>
        <v>8.84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37.53</v>
      </c>
      <c r="O50" s="154">
        <f t="shared" si="1"/>
        <v>7.0000000000000284E-2</v>
      </c>
      <c r="P50">
        <v>14.647268851585398</v>
      </c>
      <c r="Q50">
        <v>8.856488142819078</v>
      </c>
      <c r="R50">
        <v>0</v>
      </c>
      <c r="S50">
        <v>2.0738609112709829</v>
      </c>
      <c r="T50">
        <v>12.02238209432454</v>
      </c>
      <c r="U50" s="156">
        <f t="shared" si="2"/>
        <v>37.6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37.6</v>
      </c>
      <c r="E51">
        <f>GT!N51</f>
        <v>0</v>
      </c>
      <c r="F51">
        <f t="shared" si="4"/>
        <v>84</v>
      </c>
      <c r="G51">
        <f t="shared" si="5"/>
        <v>37.6</v>
      </c>
      <c r="H51" s="154"/>
      <c r="I51">
        <f>BRPL_EOD!AC51+BRPL_EOD!AD51</f>
        <v>14.62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37.53</v>
      </c>
      <c r="O51" s="154">
        <f t="shared" si="1"/>
        <v>7.0000000000000284E-2</v>
      </c>
      <c r="P51">
        <v>14.647268851585398</v>
      </c>
      <c r="Q51">
        <v>8.856488142819078</v>
      </c>
      <c r="R51">
        <v>0</v>
      </c>
      <c r="S51">
        <v>2.0738609112709829</v>
      </c>
      <c r="T51">
        <v>12.02238209432454</v>
      </c>
      <c r="U51" s="156">
        <f t="shared" si="2"/>
        <v>37.6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37.6</v>
      </c>
      <c r="E52">
        <f>GT!N52</f>
        <v>0</v>
      </c>
      <c r="F52">
        <f t="shared" si="4"/>
        <v>84</v>
      </c>
      <c r="G52">
        <f t="shared" si="5"/>
        <v>37.6</v>
      </c>
      <c r="H52" s="154"/>
      <c r="I52">
        <f>BRPL_EOD!AC52+BRPL_EOD!AD52</f>
        <v>14.62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37.53</v>
      </c>
      <c r="O52" s="154">
        <f t="shared" si="1"/>
        <v>7.0000000000000284E-2</v>
      </c>
      <c r="P52">
        <v>14.647268851585398</v>
      </c>
      <c r="Q52">
        <v>8.856488142819078</v>
      </c>
      <c r="R52">
        <v>0</v>
      </c>
      <c r="S52">
        <v>2.0738609112709829</v>
      </c>
      <c r="T52">
        <v>12.02238209432454</v>
      </c>
      <c r="U52" s="156">
        <f t="shared" si="2"/>
        <v>37.6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37.6</v>
      </c>
      <c r="E53">
        <f>GT!N53</f>
        <v>0</v>
      </c>
      <c r="F53">
        <f t="shared" si="4"/>
        <v>84</v>
      </c>
      <c r="G53">
        <f t="shared" si="5"/>
        <v>37.6</v>
      </c>
      <c r="H53" s="154"/>
      <c r="I53">
        <f>BRPL_EOD!AC53+BRPL_EOD!AD53</f>
        <v>7.55</v>
      </c>
      <c r="J53">
        <f>BYPL_EOD!AC53+BYPL_EOD!AD53</f>
        <v>21.3</v>
      </c>
      <c r="K53">
        <f>MES_EOD!AC53+MES_EOD!AD53</f>
        <v>0</v>
      </c>
      <c r="L53">
        <f>NDMC_EOD!AC53+NDMC_EOD!AD53</f>
        <v>1.3</v>
      </c>
      <c r="M53">
        <f>TPDDL_EOD!AC53+TPDDL_EOD!AD53</f>
        <v>7.55</v>
      </c>
      <c r="N53">
        <f t="shared" si="0"/>
        <v>37.700000000000003</v>
      </c>
      <c r="O53" s="154">
        <f t="shared" si="1"/>
        <v>-0.10000000000000142</v>
      </c>
      <c r="P53">
        <v>7.5299734748010607</v>
      </c>
      <c r="Q53">
        <v>21.243501326259945</v>
      </c>
      <c r="R53">
        <v>0</v>
      </c>
      <c r="S53">
        <v>1.296551724137931</v>
      </c>
      <c r="T53">
        <v>7.5299734748010607</v>
      </c>
      <c r="U53" s="156">
        <f t="shared" si="2"/>
        <v>37.599999999999994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37.6</v>
      </c>
      <c r="E54">
        <f>GT!N54</f>
        <v>0</v>
      </c>
      <c r="F54">
        <f t="shared" si="4"/>
        <v>84</v>
      </c>
      <c r="G54">
        <f t="shared" si="5"/>
        <v>37.6</v>
      </c>
      <c r="H54" s="154"/>
      <c r="I54">
        <f>BRPL_EOD!AC54+BRPL_EOD!AD54</f>
        <v>7.55</v>
      </c>
      <c r="J54">
        <f>BYPL_EOD!AC54+BYPL_EOD!AD54</f>
        <v>21.3</v>
      </c>
      <c r="K54">
        <f>MES_EOD!AC54+MES_EOD!AD54</f>
        <v>0</v>
      </c>
      <c r="L54">
        <f>NDMC_EOD!AC54+NDMC_EOD!AD54</f>
        <v>1.3</v>
      </c>
      <c r="M54">
        <f>TPDDL_EOD!AC54+TPDDL_EOD!AD54</f>
        <v>7.55</v>
      </c>
      <c r="N54">
        <f t="shared" si="0"/>
        <v>37.700000000000003</v>
      </c>
      <c r="O54" s="154">
        <f t="shared" si="1"/>
        <v>-0.10000000000000142</v>
      </c>
      <c r="P54">
        <v>7.5299734748010607</v>
      </c>
      <c r="Q54">
        <v>21.243501326259945</v>
      </c>
      <c r="R54">
        <v>0</v>
      </c>
      <c r="S54">
        <v>1.296551724137931</v>
      </c>
      <c r="T54">
        <v>7.5299734748010607</v>
      </c>
      <c r="U54" s="156">
        <f t="shared" si="2"/>
        <v>37.599999999999994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37.6</v>
      </c>
      <c r="E55">
        <f>GT!N55</f>
        <v>0</v>
      </c>
      <c r="F55">
        <f t="shared" si="4"/>
        <v>84</v>
      </c>
      <c r="G55">
        <f t="shared" si="5"/>
        <v>37.6</v>
      </c>
      <c r="H55" s="154"/>
      <c r="I55">
        <f>BRPL_EOD!AC55+BRPL_EOD!AD55</f>
        <v>7.55</v>
      </c>
      <c r="J55">
        <f>BYPL_EOD!AC55+BYPL_EOD!AD55</f>
        <v>21.3</v>
      </c>
      <c r="K55">
        <f>MES_EOD!AC55+MES_EOD!AD55</f>
        <v>0</v>
      </c>
      <c r="L55">
        <f>NDMC_EOD!AC55+NDMC_EOD!AD55</f>
        <v>1.3</v>
      </c>
      <c r="M55">
        <f>TPDDL_EOD!AC55+TPDDL_EOD!AD55</f>
        <v>7.55</v>
      </c>
      <c r="N55">
        <f t="shared" si="0"/>
        <v>37.700000000000003</v>
      </c>
      <c r="O55" s="154">
        <f t="shared" si="1"/>
        <v>-0.10000000000000142</v>
      </c>
      <c r="P55">
        <v>7.5299734748010607</v>
      </c>
      <c r="Q55">
        <v>21.243501326259945</v>
      </c>
      <c r="R55">
        <v>0</v>
      </c>
      <c r="S55">
        <v>1.296551724137931</v>
      </c>
      <c r="T55">
        <v>7.5299734748010607</v>
      </c>
      <c r="U55" s="156">
        <f t="shared" si="2"/>
        <v>37.599999999999994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37.6</v>
      </c>
      <c r="E56">
        <f>GT!N56</f>
        <v>0</v>
      </c>
      <c r="F56">
        <f t="shared" si="4"/>
        <v>84</v>
      </c>
      <c r="G56">
        <f t="shared" si="5"/>
        <v>37.6</v>
      </c>
      <c r="H56" s="154"/>
      <c r="I56">
        <f>BRPL_EOD!AC56+BRPL_EOD!AD56</f>
        <v>7.55</v>
      </c>
      <c r="J56">
        <f>BYPL_EOD!AC56+BYPL_EOD!AD56</f>
        <v>21.3</v>
      </c>
      <c r="K56">
        <f>MES_EOD!AC56+MES_EOD!AD56</f>
        <v>0</v>
      </c>
      <c r="L56">
        <f>NDMC_EOD!AC56+NDMC_EOD!AD56</f>
        <v>1.3</v>
      </c>
      <c r="M56">
        <f>TPDDL_EOD!AC56+TPDDL_EOD!AD56</f>
        <v>7.55</v>
      </c>
      <c r="N56">
        <f t="shared" si="0"/>
        <v>37.700000000000003</v>
      </c>
      <c r="O56" s="154">
        <f t="shared" si="1"/>
        <v>-0.10000000000000142</v>
      </c>
      <c r="P56">
        <v>7.5299734748010607</v>
      </c>
      <c r="Q56">
        <v>21.243501326259945</v>
      </c>
      <c r="R56">
        <v>0</v>
      </c>
      <c r="S56">
        <v>1.296551724137931</v>
      </c>
      <c r="T56">
        <v>7.5299734748010607</v>
      </c>
      <c r="U56" s="156">
        <f t="shared" si="2"/>
        <v>37.599999999999994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37.6</v>
      </c>
      <c r="E57">
        <f>GT!N57</f>
        <v>0</v>
      </c>
      <c r="F57">
        <f t="shared" si="4"/>
        <v>84</v>
      </c>
      <c r="G57">
        <f t="shared" si="5"/>
        <v>37.6</v>
      </c>
      <c r="H57" s="154"/>
      <c r="I57">
        <f>BRPL_EOD!AC57+BRPL_EOD!AD57</f>
        <v>7.55</v>
      </c>
      <c r="J57">
        <f>BYPL_EOD!AC57+BYPL_EOD!AD57</f>
        <v>21.3</v>
      </c>
      <c r="K57">
        <f>MES_EOD!AC57+MES_EOD!AD57</f>
        <v>0</v>
      </c>
      <c r="L57">
        <f>NDMC_EOD!AC57+NDMC_EOD!AD57</f>
        <v>1.3</v>
      </c>
      <c r="M57">
        <f>TPDDL_EOD!AC57+TPDDL_EOD!AD57</f>
        <v>7.55</v>
      </c>
      <c r="N57">
        <f t="shared" si="0"/>
        <v>37.700000000000003</v>
      </c>
      <c r="O57" s="154">
        <f t="shared" si="1"/>
        <v>-0.10000000000000142</v>
      </c>
      <c r="P57">
        <v>7.5299734748010607</v>
      </c>
      <c r="Q57">
        <v>21.243501326259945</v>
      </c>
      <c r="R57">
        <v>0</v>
      </c>
      <c r="S57">
        <v>1.296551724137931</v>
      </c>
      <c r="T57">
        <v>7.5299734748010607</v>
      </c>
      <c r="U57" s="156">
        <f t="shared" si="2"/>
        <v>37.599999999999994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37.6</v>
      </c>
      <c r="E58">
        <f>GT!N58</f>
        <v>0</v>
      </c>
      <c r="F58">
        <f t="shared" si="4"/>
        <v>84</v>
      </c>
      <c r="G58">
        <f t="shared" si="5"/>
        <v>37.6</v>
      </c>
      <c r="H58" s="154"/>
      <c r="I58">
        <f>BRPL_EOD!AC58+BRPL_EOD!AD58</f>
        <v>7.55</v>
      </c>
      <c r="J58">
        <f>BYPL_EOD!AC58+BYPL_EOD!AD58</f>
        <v>21.3</v>
      </c>
      <c r="K58">
        <f>MES_EOD!AC58+MES_EOD!AD58</f>
        <v>0</v>
      </c>
      <c r="L58">
        <f>NDMC_EOD!AC58+NDMC_EOD!AD58</f>
        <v>1.3</v>
      </c>
      <c r="M58">
        <f>TPDDL_EOD!AC58+TPDDL_EOD!AD58</f>
        <v>7.55</v>
      </c>
      <c r="N58">
        <f t="shared" si="0"/>
        <v>37.700000000000003</v>
      </c>
      <c r="O58" s="154">
        <f t="shared" si="1"/>
        <v>-0.10000000000000142</v>
      </c>
      <c r="P58">
        <v>7.5299734748010607</v>
      </c>
      <c r="Q58">
        <v>21.243501326259945</v>
      </c>
      <c r="R58">
        <v>0</v>
      </c>
      <c r="S58">
        <v>1.296551724137931</v>
      </c>
      <c r="T58">
        <v>7.5299734748010607</v>
      </c>
      <c r="U58" s="156">
        <f t="shared" si="2"/>
        <v>37.599999999999994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37.6</v>
      </c>
      <c r="E59">
        <f>GT!N59</f>
        <v>0</v>
      </c>
      <c r="F59">
        <f t="shared" si="4"/>
        <v>84</v>
      </c>
      <c r="G59">
        <f t="shared" si="5"/>
        <v>37.6</v>
      </c>
      <c r="H59" s="154"/>
      <c r="I59">
        <f>BRPL_EOD!AC59+BRPL_EOD!AD59</f>
        <v>14.62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37.53</v>
      </c>
      <c r="O59" s="154">
        <f t="shared" si="1"/>
        <v>7.0000000000000284E-2</v>
      </c>
      <c r="P59">
        <v>14.647268851585398</v>
      </c>
      <c r="Q59">
        <v>8.856488142819078</v>
      </c>
      <c r="R59">
        <v>0</v>
      </c>
      <c r="S59">
        <v>2.0738609112709829</v>
      </c>
      <c r="T59">
        <v>12.02238209432454</v>
      </c>
      <c r="U59" s="156">
        <f t="shared" si="2"/>
        <v>37.6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37.6</v>
      </c>
      <c r="E60">
        <f>GT!N60</f>
        <v>0</v>
      </c>
      <c r="F60">
        <f t="shared" si="4"/>
        <v>84</v>
      </c>
      <c r="G60">
        <f t="shared" si="5"/>
        <v>37.6</v>
      </c>
      <c r="H60" s="154"/>
      <c r="I60">
        <f>BRPL_EOD!AC60+BRPL_EOD!AD60</f>
        <v>14.62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37.53</v>
      </c>
      <c r="O60" s="154">
        <f t="shared" si="1"/>
        <v>7.0000000000000284E-2</v>
      </c>
      <c r="P60">
        <v>14.647268851585398</v>
      </c>
      <c r="Q60">
        <v>8.856488142819078</v>
      </c>
      <c r="R60">
        <v>0</v>
      </c>
      <c r="S60">
        <v>2.0738609112709829</v>
      </c>
      <c r="T60">
        <v>12.02238209432454</v>
      </c>
      <c r="U60" s="156">
        <f t="shared" si="2"/>
        <v>37.6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37.6</v>
      </c>
      <c r="E61">
        <f>GT!N61</f>
        <v>0</v>
      </c>
      <c r="F61">
        <f t="shared" si="4"/>
        <v>84</v>
      </c>
      <c r="G61">
        <f t="shared" si="5"/>
        <v>37.6</v>
      </c>
      <c r="H61" s="154"/>
      <c r="I61">
        <f>BRPL_EOD!AC61+BRPL_EOD!AD61</f>
        <v>14.62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37.53</v>
      </c>
      <c r="O61" s="154">
        <f t="shared" si="1"/>
        <v>7.0000000000000284E-2</v>
      </c>
      <c r="P61">
        <v>14.647268851585398</v>
      </c>
      <c r="Q61">
        <v>8.856488142819078</v>
      </c>
      <c r="R61">
        <v>0</v>
      </c>
      <c r="S61">
        <v>2.0738609112709829</v>
      </c>
      <c r="T61">
        <v>12.02238209432454</v>
      </c>
      <c r="U61" s="156">
        <f t="shared" si="2"/>
        <v>37.6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37.6</v>
      </c>
      <c r="E62">
        <f>GT!N62</f>
        <v>0</v>
      </c>
      <c r="F62">
        <f t="shared" si="4"/>
        <v>84</v>
      </c>
      <c r="G62">
        <f t="shared" si="5"/>
        <v>37.6</v>
      </c>
      <c r="H62" s="154"/>
      <c r="I62">
        <f>BRPL_EOD!AC62+BRPL_EOD!AD62</f>
        <v>14.62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37.53</v>
      </c>
      <c r="O62" s="154">
        <f t="shared" si="1"/>
        <v>7.0000000000000284E-2</v>
      </c>
      <c r="P62">
        <v>14.647268851585398</v>
      </c>
      <c r="Q62">
        <v>8.856488142819078</v>
      </c>
      <c r="R62">
        <v>0</v>
      </c>
      <c r="S62">
        <v>2.0738609112709829</v>
      </c>
      <c r="T62">
        <v>12.02238209432454</v>
      </c>
      <c r="U62" s="156">
        <f t="shared" si="2"/>
        <v>37.6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37.6</v>
      </c>
      <c r="E63">
        <f>GT!N63</f>
        <v>0</v>
      </c>
      <c r="F63">
        <f t="shared" si="4"/>
        <v>84</v>
      </c>
      <c r="G63">
        <f t="shared" si="5"/>
        <v>37.6</v>
      </c>
      <c r="H63" s="154"/>
      <c r="I63">
        <f>BRPL_EOD!AC63+BRPL_EOD!AD63</f>
        <v>14.62</v>
      </c>
      <c r="J63">
        <f>BYPL_EOD!AC63+BYPL_EOD!AD63</f>
        <v>8.84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37.53</v>
      </c>
      <c r="O63" s="154">
        <f t="shared" si="1"/>
        <v>7.0000000000000284E-2</v>
      </c>
      <c r="P63">
        <v>14.647268851585398</v>
      </c>
      <c r="Q63">
        <v>8.856488142819078</v>
      </c>
      <c r="R63">
        <v>0</v>
      </c>
      <c r="S63">
        <v>2.0738609112709829</v>
      </c>
      <c r="T63">
        <v>12.02238209432454</v>
      </c>
      <c r="U63" s="156">
        <f t="shared" si="2"/>
        <v>37.6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37.6</v>
      </c>
      <c r="E64">
        <f>GT!N64</f>
        <v>0</v>
      </c>
      <c r="F64">
        <f t="shared" si="4"/>
        <v>84</v>
      </c>
      <c r="G64">
        <f t="shared" si="5"/>
        <v>37.6</v>
      </c>
      <c r="H64" s="154"/>
      <c r="I64">
        <f>BRPL_EOD!AC64+BRPL_EOD!AD64</f>
        <v>7.55</v>
      </c>
      <c r="J64">
        <f>BYPL_EOD!AC64+BYPL_EOD!AD64</f>
        <v>21.3</v>
      </c>
      <c r="K64">
        <f>MES_EOD!AC64+MES_EOD!AD64</f>
        <v>0</v>
      </c>
      <c r="L64">
        <f>NDMC_EOD!AC64+NDMC_EOD!AD64</f>
        <v>1.3</v>
      </c>
      <c r="M64">
        <f>TPDDL_EOD!AC64+TPDDL_EOD!AD64</f>
        <v>7.55</v>
      </c>
      <c r="N64">
        <f t="shared" si="0"/>
        <v>37.700000000000003</v>
      </c>
      <c r="O64" s="154">
        <f t="shared" si="1"/>
        <v>-0.10000000000000142</v>
      </c>
      <c r="P64">
        <v>7.5299734748010607</v>
      </c>
      <c r="Q64">
        <v>21.243501326259945</v>
      </c>
      <c r="R64">
        <v>0</v>
      </c>
      <c r="S64">
        <v>1.296551724137931</v>
      </c>
      <c r="T64">
        <v>7.5299734748010607</v>
      </c>
      <c r="U64" s="156">
        <f t="shared" si="2"/>
        <v>37.599999999999994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37.6</v>
      </c>
      <c r="E65">
        <f>GT!N65</f>
        <v>0</v>
      </c>
      <c r="F65">
        <f t="shared" si="4"/>
        <v>84</v>
      </c>
      <c r="G65">
        <f t="shared" si="5"/>
        <v>37.6</v>
      </c>
      <c r="H65" s="154"/>
      <c r="I65">
        <f>BRPL_EOD!AC65+BRPL_EOD!AD65</f>
        <v>7.55</v>
      </c>
      <c r="J65">
        <f>BYPL_EOD!AC65+BYPL_EOD!AD65</f>
        <v>21.3</v>
      </c>
      <c r="K65">
        <f>MES_EOD!AC65+MES_EOD!AD65</f>
        <v>0</v>
      </c>
      <c r="L65">
        <f>NDMC_EOD!AC65+NDMC_EOD!AD65</f>
        <v>1.3</v>
      </c>
      <c r="M65">
        <f>TPDDL_EOD!AC65+TPDDL_EOD!AD65</f>
        <v>7.55</v>
      </c>
      <c r="N65">
        <f t="shared" si="0"/>
        <v>37.700000000000003</v>
      </c>
      <c r="O65" s="154">
        <f t="shared" si="1"/>
        <v>-0.10000000000000142</v>
      </c>
      <c r="P65">
        <v>7.5299734748010607</v>
      </c>
      <c r="Q65">
        <v>21.243501326259945</v>
      </c>
      <c r="R65">
        <v>0</v>
      </c>
      <c r="S65">
        <v>1.296551724137931</v>
      </c>
      <c r="T65">
        <v>7.5299734748010607</v>
      </c>
      <c r="U65" s="156">
        <f t="shared" si="2"/>
        <v>37.599999999999994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37.6</v>
      </c>
      <c r="E66">
        <f>GT!N66</f>
        <v>0</v>
      </c>
      <c r="F66">
        <f t="shared" si="4"/>
        <v>84</v>
      </c>
      <c r="G66">
        <f t="shared" si="5"/>
        <v>37.6</v>
      </c>
      <c r="H66" s="154"/>
      <c r="I66">
        <f>BRPL_EOD!AC66+BRPL_EOD!AD66</f>
        <v>7.55</v>
      </c>
      <c r="J66">
        <f>BYPL_EOD!AC66+BYPL_EOD!AD66</f>
        <v>21.3</v>
      </c>
      <c r="K66">
        <f>MES_EOD!AC66+MES_EOD!AD66</f>
        <v>0</v>
      </c>
      <c r="L66">
        <f>NDMC_EOD!AC66+NDMC_EOD!AD66</f>
        <v>1.3</v>
      </c>
      <c r="M66">
        <f>TPDDL_EOD!AC66+TPDDL_EOD!AD66</f>
        <v>7.55</v>
      </c>
      <c r="N66">
        <f t="shared" si="0"/>
        <v>37.700000000000003</v>
      </c>
      <c r="O66" s="154">
        <f t="shared" si="1"/>
        <v>-0.10000000000000142</v>
      </c>
      <c r="P66">
        <v>7.5299734748010607</v>
      </c>
      <c r="Q66">
        <v>21.243501326259945</v>
      </c>
      <c r="R66">
        <v>0</v>
      </c>
      <c r="S66">
        <v>1.296551724137931</v>
      </c>
      <c r="T66">
        <v>7.5299734748010607</v>
      </c>
      <c r="U66" s="156">
        <f t="shared" si="2"/>
        <v>37.599999999999994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37.6</v>
      </c>
      <c r="E67">
        <f>GT!N67</f>
        <v>0</v>
      </c>
      <c r="F67">
        <f t="shared" si="4"/>
        <v>84</v>
      </c>
      <c r="G67">
        <f t="shared" si="5"/>
        <v>37.6</v>
      </c>
      <c r="H67" s="154"/>
      <c r="I67">
        <f>BRPL_EOD!AC67+BRPL_EOD!AD67</f>
        <v>14.62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37.53</v>
      </c>
      <c r="O67" s="154">
        <f t="shared" ref="O67:O98" si="7">G67-N67</f>
        <v>7.0000000000000284E-2</v>
      </c>
      <c r="P67">
        <v>14.647268851585398</v>
      </c>
      <c r="Q67">
        <v>8.856488142819078</v>
      </c>
      <c r="R67">
        <v>0</v>
      </c>
      <c r="S67">
        <v>2.0738609112709829</v>
      </c>
      <c r="T67">
        <v>12.02238209432454</v>
      </c>
      <c r="U67" s="156">
        <f t="shared" ref="U67:U98" si="8">SUM(P67:T67)</f>
        <v>37.6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37.6</v>
      </c>
      <c r="E68">
        <f>GT!N68</f>
        <v>0</v>
      </c>
      <c r="F68">
        <f t="shared" ref="F68:F98" si="10">B68+C68</f>
        <v>84</v>
      </c>
      <c r="G68">
        <f t="shared" ref="G68:G98" si="11">D68+E68-X68</f>
        <v>37.6</v>
      </c>
      <c r="H68" s="154"/>
      <c r="I68">
        <f>BRPL_EOD!AC68+BRPL_EOD!AD68</f>
        <v>14.62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37.53</v>
      </c>
      <c r="O68" s="154">
        <f t="shared" si="7"/>
        <v>7.0000000000000284E-2</v>
      </c>
      <c r="P68">
        <v>14.647268851585398</v>
      </c>
      <c r="Q68">
        <v>8.856488142819078</v>
      </c>
      <c r="R68">
        <v>0</v>
      </c>
      <c r="S68">
        <v>2.0738609112709829</v>
      </c>
      <c r="T68">
        <v>12.02238209432454</v>
      </c>
      <c r="U68" s="156">
        <f t="shared" si="8"/>
        <v>37.6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37.6</v>
      </c>
      <c r="E69">
        <f>GT!N69</f>
        <v>0</v>
      </c>
      <c r="F69">
        <f t="shared" si="10"/>
        <v>84</v>
      </c>
      <c r="G69">
        <f t="shared" si="11"/>
        <v>37.6</v>
      </c>
      <c r="H69" s="154"/>
      <c r="I69">
        <f>BRPL_EOD!AC69+BRPL_EOD!AD69</f>
        <v>14.62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37.53</v>
      </c>
      <c r="O69" s="154">
        <f t="shared" si="7"/>
        <v>7.0000000000000284E-2</v>
      </c>
      <c r="P69">
        <v>14.647268851585398</v>
      </c>
      <c r="Q69">
        <v>8.856488142819078</v>
      </c>
      <c r="R69">
        <v>0</v>
      </c>
      <c r="S69">
        <v>2.0738609112709829</v>
      </c>
      <c r="T69">
        <v>12.02238209432454</v>
      </c>
      <c r="U69" s="156">
        <f t="shared" si="8"/>
        <v>37.6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37.6</v>
      </c>
      <c r="E70">
        <f>GT!N70</f>
        <v>0</v>
      </c>
      <c r="F70">
        <f t="shared" si="10"/>
        <v>84</v>
      </c>
      <c r="G70">
        <f t="shared" si="11"/>
        <v>37.6</v>
      </c>
      <c r="H70" s="154"/>
      <c r="I70">
        <f>BRPL_EOD!AC70+BRPL_EOD!AD70</f>
        <v>14.62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37.53</v>
      </c>
      <c r="O70" s="154">
        <f t="shared" si="7"/>
        <v>7.0000000000000284E-2</v>
      </c>
      <c r="P70">
        <v>14.647268851585398</v>
      </c>
      <c r="Q70">
        <v>8.856488142819078</v>
      </c>
      <c r="R70">
        <v>0</v>
      </c>
      <c r="S70">
        <v>2.0738609112709829</v>
      </c>
      <c r="T70">
        <v>12.02238209432454</v>
      </c>
      <c r="U70" s="156">
        <f t="shared" si="8"/>
        <v>37.6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37.6</v>
      </c>
      <c r="E71">
        <f>GT!N71</f>
        <v>0</v>
      </c>
      <c r="F71">
        <f t="shared" si="10"/>
        <v>84</v>
      </c>
      <c r="G71">
        <f t="shared" si="11"/>
        <v>37.6</v>
      </c>
      <c r="H71" s="154"/>
      <c r="I71">
        <f>BRPL_EOD!AC71+BRPL_EOD!AD71</f>
        <v>14.62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37.53</v>
      </c>
      <c r="O71" s="154">
        <f t="shared" si="7"/>
        <v>7.0000000000000284E-2</v>
      </c>
      <c r="P71">
        <v>14.647268851585398</v>
      </c>
      <c r="Q71">
        <v>8.856488142819078</v>
      </c>
      <c r="R71">
        <v>0</v>
      </c>
      <c r="S71">
        <v>2.0738609112709829</v>
      </c>
      <c r="T71">
        <v>12.02238209432454</v>
      </c>
      <c r="U71" s="156">
        <f t="shared" si="8"/>
        <v>37.6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37.6</v>
      </c>
      <c r="E72">
        <f>GT!N72</f>
        <v>0</v>
      </c>
      <c r="F72">
        <f t="shared" si="10"/>
        <v>84</v>
      </c>
      <c r="G72">
        <f t="shared" si="11"/>
        <v>37.6</v>
      </c>
      <c r="H72" s="154"/>
      <c r="I72">
        <f>BRPL_EOD!AC72+BRPL_EOD!AD72</f>
        <v>14.62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37.53</v>
      </c>
      <c r="O72" s="154">
        <f t="shared" si="7"/>
        <v>7.0000000000000284E-2</v>
      </c>
      <c r="P72">
        <v>14.647268851585398</v>
      </c>
      <c r="Q72">
        <v>8.856488142819078</v>
      </c>
      <c r="R72">
        <v>0</v>
      </c>
      <c r="S72">
        <v>2.0738609112709829</v>
      </c>
      <c r="T72">
        <v>12.02238209432454</v>
      </c>
      <c r="U72" s="156">
        <f t="shared" si="8"/>
        <v>37.6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37.6</v>
      </c>
      <c r="E73">
        <f>GT!N73</f>
        <v>0</v>
      </c>
      <c r="F73">
        <f t="shared" si="10"/>
        <v>84</v>
      </c>
      <c r="G73">
        <f t="shared" si="11"/>
        <v>37.6</v>
      </c>
      <c r="H73" s="154"/>
      <c r="I73">
        <f>BRPL_EOD!AC73+BRPL_EOD!AD73</f>
        <v>14.62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37.53</v>
      </c>
      <c r="O73" s="154">
        <f t="shared" si="7"/>
        <v>7.0000000000000284E-2</v>
      </c>
      <c r="P73">
        <v>14.647268851585398</v>
      </c>
      <c r="Q73">
        <v>8.856488142819078</v>
      </c>
      <c r="R73">
        <v>0</v>
      </c>
      <c r="S73">
        <v>2.0738609112709829</v>
      </c>
      <c r="T73">
        <v>12.02238209432454</v>
      </c>
      <c r="U73" s="156">
        <f t="shared" si="8"/>
        <v>37.6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37.6</v>
      </c>
      <c r="E74">
        <f>GT!N74</f>
        <v>0</v>
      </c>
      <c r="F74">
        <f t="shared" si="10"/>
        <v>84</v>
      </c>
      <c r="G74">
        <f t="shared" si="11"/>
        <v>37.6</v>
      </c>
      <c r="H74" s="154"/>
      <c r="I74">
        <f>BRPL_EOD!AC74+BRPL_EOD!AD74</f>
        <v>14.62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37.53</v>
      </c>
      <c r="O74" s="154">
        <f t="shared" si="7"/>
        <v>7.0000000000000284E-2</v>
      </c>
      <c r="P74">
        <v>14.647268851585398</v>
      </c>
      <c r="Q74">
        <v>8.856488142819078</v>
      </c>
      <c r="R74">
        <v>0</v>
      </c>
      <c r="S74">
        <v>2.0738609112709829</v>
      </c>
      <c r="T74">
        <v>12.02238209432454</v>
      </c>
      <c r="U74" s="156">
        <f t="shared" si="8"/>
        <v>37.6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14.62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37.53</v>
      </c>
      <c r="O75" s="154">
        <f t="shared" si="7"/>
        <v>7.0000000000000284E-2</v>
      </c>
      <c r="P75">
        <v>14.647268851585398</v>
      </c>
      <c r="Q75">
        <v>8.856488142819078</v>
      </c>
      <c r="R75">
        <v>0</v>
      </c>
      <c r="S75">
        <v>2.0738609112709829</v>
      </c>
      <c r="T75">
        <v>12.02238209432454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14.62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37.53</v>
      </c>
      <c r="O76" s="154">
        <f t="shared" si="7"/>
        <v>7.0000000000000284E-2</v>
      </c>
      <c r="P76">
        <v>14.647268851585398</v>
      </c>
      <c r="Q76">
        <v>8.856488142819078</v>
      </c>
      <c r="R76">
        <v>0</v>
      </c>
      <c r="S76">
        <v>2.0738609112709829</v>
      </c>
      <c r="T76">
        <v>12.02238209432454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14.62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37.53</v>
      </c>
      <c r="O77" s="154">
        <f t="shared" si="7"/>
        <v>7.0000000000000284E-2</v>
      </c>
      <c r="P77">
        <v>14.647268851585398</v>
      </c>
      <c r="Q77">
        <v>8.856488142819078</v>
      </c>
      <c r="R77">
        <v>0</v>
      </c>
      <c r="S77">
        <v>2.0738609112709829</v>
      </c>
      <c r="T77">
        <v>12.02238209432454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14.62</v>
      </c>
      <c r="J78">
        <f>BYPL_EOD!AC78+BYPL_EOD!AD78</f>
        <v>8.84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37.53</v>
      </c>
      <c r="O78" s="154">
        <f t="shared" si="7"/>
        <v>7.0000000000000284E-2</v>
      </c>
      <c r="P78">
        <v>14.647268851585398</v>
      </c>
      <c r="Q78">
        <v>8.856488142819078</v>
      </c>
      <c r="R78">
        <v>0</v>
      </c>
      <c r="S78">
        <v>2.0738609112709829</v>
      </c>
      <c r="T78">
        <v>12.02238209432454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14.62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37.53</v>
      </c>
      <c r="O79" s="154">
        <f t="shared" si="7"/>
        <v>7.0000000000000284E-2</v>
      </c>
      <c r="P79">
        <v>14.647268851585398</v>
      </c>
      <c r="Q79">
        <v>8.856488142819078</v>
      </c>
      <c r="R79">
        <v>0</v>
      </c>
      <c r="S79">
        <v>2.0738609112709829</v>
      </c>
      <c r="T79">
        <v>12.02238209432454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14.62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37.53</v>
      </c>
      <c r="O80" s="154">
        <f t="shared" si="7"/>
        <v>7.0000000000000284E-2</v>
      </c>
      <c r="P80">
        <v>14.647268851585398</v>
      </c>
      <c r="Q80">
        <v>8.856488142819078</v>
      </c>
      <c r="R80">
        <v>0</v>
      </c>
      <c r="S80">
        <v>2.0738609112709829</v>
      </c>
      <c r="T80">
        <v>12.02238209432454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14.62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37.53</v>
      </c>
      <c r="O81" s="154">
        <f t="shared" si="7"/>
        <v>7.0000000000000284E-2</v>
      </c>
      <c r="P81">
        <v>14.647268851585398</v>
      </c>
      <c r="Q81">
        <v>8.856488142819078</v>
      </c>
      <c r="R81">
        <v>0</v>
      </c>
      <c r="S81">
        <v>2.0738609112709829</v>
      </c>
      <c r="T81">
        <v>12.02238209432454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14.62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37.53</v>
      </c>
      <c r="O82" s="154">
        <f t="shared" si="7"/>
        <v>7.0000000000000284E-2</v>
      </c>
      <c r="P82">
        <v>14.647268851585398</v>
      </c>
      <c r="Q82">
        <v>8.856488142819078</v>
      </c>
      <c r="R82">
        <v>0</v>
      </c>
      <c r="S82">
        <v>2.0738609112709829</v>
      </c>
      <c r="T82">
        <v>12.02238209432454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14.62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37.53</v>
      </c>
      <c r="O83" s="154">
        <f t="shared" si="7"/>
        <v>7.0000000000000284E-2</v>
      </c>
      <c r="P83">
        <v>14.647268851585398</v>
      </c>
      <c r="Q83">
        <v>8.856488142819078</v>
      </c>
      <c r="R83">
        <v>0</v>
      </c>
      <c r="S83">
        <v>2.0738609112709829</v>
      </c>
      <c r="T83">
        <v>12.02238209432454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14.62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37.53</v>
      </c>
      <c r="O84" s="154">
        <f t="shared" si="7"/>
        <v>7.0000000000000284E-2</v>
      </c>
      <c r="P84">
        <v>14.647268851585398</v>
      </c>
      <c r="Q84">
        <v>8.856488142819078</v>
      </c>
      <c r="R84">
        <v>0</v>
      </c>
      <c r="S84">
        <v>2.0738609112709829</v>
      </c>
      <c r="T84">
        <v>12.02238209432454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14.62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37.53</v>
      </c>
      <c r="O85" s="154">
        <f t="shared" si="7"/>
        <v>7.0000000000000284E-2</v>
      </c>
      <c r="P85">
        <v>14.647268851585398</v>
      </c>
      <c r="Q85">
        <v>8.856488142819078</v>
      </c>
      <c r="R85">
        <v>0</v>
      </c>
      <c r="S85">
        <v>2.0738609112709829</v>
      </c>
      <c r="T85">
        <v>12.02238209432454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14.62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37.53</v>
      </c>
      <c r="O86" s="154">
        <f t="shared" si="7"/>
        <v>7.0000000000000284E-2</v>
      </c>
      <c r="P86">
        <v>14.647268851585398</v>
      </c>
      <c r="Q86">
        <v>8.856488142819078</v>
      </c>
      <c r="R86">
        <v>0</v>
      </c>
      <c r="S86">
        <v>2.0738609112709829</v>
      </c>
      <c r="T86">
        <v>12.02238209432454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14.62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37.53</v>
      </c>
      <c r="O87" s="154">
        <f t="shared" si="7"/>
        <v>7.0000000000000284E-2</v>
      </c>
      <c r="P87">
        <v>14.647268851585398</v>
      </c>
      <c r="Q87">
        <v>8.856488142819078</v>
      </c>
      <c r="R87">
        <v>0</v>
      </c>
      <c r="S87">
        <v>2.0738609112709829</v>
      </c>
      <c r="T87">
        <v>12.02238209432454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14.62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37.53</v>
      </c>
      <c r="O88" s="154">
        <f t="shared" si="7"/>
        <v>7.0000000000000284E-2</v>
      </c>
      <c r="P88">
        <v>14.647268851585398</v>
      </c>
      <c r="Q88">
        <v>8.856488142819078</v>
      </c>
      <c r="R88">
        <v>0</v>
      </c>
      <c r="S88">
        <v>2.0738609112709829</v>
      </c>
      <c r="T88">
        <v>12.02238209432454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14.62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37.53</v>
      </c>
      <c r="O89" s="154">
        <f t="shared" si="7"/>
        <v>7.0000000000000284E-2</v>
      </c>
      <c r="P89">
        <v>14.647268851585398</v>
      </c>
      <c r="Q89">
        <v>8.856488142819078</v>
      </c>
      <c r="R89">
        <v>0</v>
      </c>
      <c r="S89">
        <v>2.0738609112709829</v>
      </c>
      <c r="T89">
        <v>12.02238209432454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14.62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37.53</v>
      </c>
      <c r="O90" s="154">
        <f t="shared" si="7"/>
        <v>7.0000000000000284E-2</v>
      </c>
      <c r="P90">
        <v>14.647268851585398</v>
      </c>
      <c r="Q90">
        <v>8.856488142819078</v>
      </c>
      <c r="R90">
        <v>0</v>
      </c>
      <c r="S90">
        <v>2.0738609112709829</v>
      </c>
      <c r="T90">
        <v>12.02238209432454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15.62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38.53</v>
      </c>
      <c r="O91" s="154">
        <f t="shared" si="7"/>
        <v>7.0000000000000284E-2</v>
      </c>
      <c r="P91">
        <v>15.648377887360498</v>
      </c>
      <c r="Q91">
        <v>8.8560602128211787</v>
      </c>
      <c r="R91">
        <v>0</v>
      </c>
      <c r="S91">
        <v>2.0737607059434207</v>
      </c>
      <c r="T91">
        <v>12.021801193874904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15.62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38.53</v>
      </c>
      <c r="O92" s="154">
        <f t="shared" si="7"/>
        <v>7.0000000000000284E-2</v>
      </c>
      <c r="P92">
        <v>15.648377887360498</v>
      </c>
      <c r="Q92">
        <v>8.8560602128211787</v>
      </c>
      <c r="R92">
        <v>0</v>
      </c>
      <c r="S92">
        <v>2.0737607059434207</v>
      </c>
      <c r="T92">
        <v>12.021801193874904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15.62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38.53</v>
      </c>
      <c r="O93" s="154">
        <f t="shared" si="7"/>
        <v>7.0000000000000284E-2</v>
      </c>
      <c r="P93">
        <v>15.648377887360498</v>
      </c>
      <c r="Q93">
        <v>8.8560602128211787</v>
      </c>
      <c r="R93">
        <v>0</v>
      </c>
      <c r="S93">
        <v>2.0737607059434207</v>
      </c>
      <c r="T93">
        <v>12.021801193874904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15.62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38.53</v>
      </c>
      <c r="O94" s="154">
        <f t="shared" si="7"/>
        <v>7.0000000000000284E-2</v>
      </c>
      <c r="P94">
        <v>15.648377887360498</v>
      </c>
      <c r="Q94">
        <v>8.8560602128211787</v>
      </c>
      <c r="R94">
        <v>0</v>
      </c>
      <c r="S94">
        <v>2.0737607059434207</v>
      </c>
      <c r="T94">
        <v>12.021801193874904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15.62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38.53</v>
      </c>
      <c r="O95" s="154">
        <f t="shared" si="7"/>
        <v>7.0000000000000284E-2</v>
      </c>
      <c r="P95">
        <v>15.648377887360498</v>
      </c>
      <c r="Q95">
        <v>8.8560602128211787</v>
      </c>
      <c r="R95">
        <v>0</v>
      </c>
      <c r="S95">
        <v>2.0737607059434207</v>
      </c>
      <c r="T95">
        <v>12.021801193874904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15.62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38.53</v>
      </c>
      <c r="O96" s="154">
        <f t="shared" si="7"/>
        <v>7.0000000000000284E-2</v>
      </c>
      <c r="P96">
        <v>15.648377887360498</v>
      </c>
      <c r="Q96">
        <v>8.8560602128211787</v>
      </c>
      <c r="R96">
        <v>0</v>
      </c>
      <c r="S96">
        <v>2.0737607059434207</v>
      </c>
      <c r="T96">
        <v>12.021801193874904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15.62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38.53</v>
      </c>
      <c r="O97" s="154">
        <f t="shared" si="7"/>
        <v>7.0000000000000284E-2</v>
      </c>
      <c r="P97">
        <v>15.648377887360498</v>
      </c>
      <c r="Q97">
        <v>8.8560602128211787</v>
      </c>
      <c r="R97">
        <v>0</v>
      </c>
      <c r="S97">
        <v>2.0737607059434207</v>
      </c>
      <c r="T97">
        <v>12.021801193874904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15.62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38.53</v>
      </c>
      <c r="O98" s="154">
        <f t="shared" si="7"/>
        <v>7.0000000000000284E-2</v>
      </c>
      <c r="P98">
        <v>15.648377887360498</v>
      </c>
      <c r="Q98">
        <v>8.8560602128211787</v>
      </c>
      <c r="R98">
        <v>0</v>
      </c>
      <c r="S98">
        <v>2.0737607059434207</v>
      </c>
      <c r="T98">
        <v>12.021801193874904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1.617</v>
      </c>
      <c r="C99" s="156">
        <f t="shared" ref="C99:U99" si="12">SUM(C3:C98)/4000</f>
        <v>0.28499999999999998</v>
      </c>
      <c r="D99" s="156">
        <f t="shared" si="12"/>
        <v>0.91689999999999849</v>
      </c>
      <c r="E99" s="156">
        <f t="shared" si="12"/>
        <v>0</v>
      </c>
      <c r="F99" s="156">
        <f t="shared" si="12"/>
        <v>1.9019999999999999</v>
      </c>
      <c r="G99" s="156">
        <f t="shared" si="12"/>
        <v>0.91689999999999849</v>
      </c>
      <c r="H99" s="156"/>
      <c r="I99" s="156">
        <f t="shared" si="12"/>
        <v>0.34912749999999926</v>
      </c>
      <c r="J99" s="156">
        <f t="shared" si="12"/>
        <v>0.24036500000000013</v>
      </c>
      <c r="K99" s="156">
        <f t="shared" si="12"/>
        <v>0</v>
      </c>
      <c r="L99" s="156">
        <f t="shared" si="12"/>
        <v>4.7872499999999901E-2</v>
      </c>
      <c r="M99" s="156">
        <f t="shared" si="12"/>
        <v>0.27798749999999989</v>
      </c>
      <c r="N99" s="156">
        <f t="shared" si="12"/>
        <v>0.91535250000000135</v>
      </c>
      <c r="O99" s="156">
        <f t="shared" si="12"/>
        <v>1.5475000000000031E-3</v>
      </c>
      <c r="P99" s="156">
        <f t="shared" si="12"/>
        <v>0.34979247030697647</v>
      </c>
      <c r="Q99" s="156">
        <f t="shared" si="12"/>
        <v>0.24064807767894775</v>
      </c>
      <c r="R99" s="156">
        <f t="shared" si="12"/>
        <v>0</v>
      </c>
      <c r="S99" s="156">
        <f t="shared" si="12"/>
        <v>4.796058817856666E-2</v>
      </c>
      <c r="T99" s="156">
        <f t="shared" si="12"/>
        <v>0.27849886383550854</v>
      </c>
      <c r="U99" s="156">
        <f t="shared" si="12"/>
        <v>0.91689999999999849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44955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[5]GT!A1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[5]Bawana!A1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54"/>
      <c r="I3">
        <f>BRPL_EOD!AK3+BRPL_EOD!AL3</f>
        <v>80.03</v>
      </c>
      <c r="J3">
        <f>BYPL_EOD!AK3+BYPL_EOD!AL3</f>
        <v>46.28</v>
      </c>
      <c r="K3">
        <f>MES_EOD!AK3+MES_EOD!AL3</f>
        <v>5</v>
      </c>
      <c r="L3">
        <f>NDMC_EOD!AK3+NDMC_EOD!AL3</f>
        <v>18.77</v>
      </c>
      <c r="M3">
        <f>TPDDL_EOD!AK3+TPDDL_EOD!AL3</f>
        <v>55.92</v>
      </c>
      <c r="N3">
        <f t="shared" ref="N3:N66" si="0">SUM(I3:M3)</f>
        <v>206</v>
      </c>
      <c r="O3" s="154">
        <f t="shared" ref="O3:O66" si="1">G3-N3</f>
        <v>0</v>
      </c>
      <c r="P3">
        <v>80.03</v>
      </c>
      <c r="Q3">
        <v>46.28</v>
      </c>
      <c r="R3">
        <v>5</v>
      </c>
      <c r="S3">
        <v>18.77</v>
      </c>
      <c r="T3">
        <v>55.92</v>
      </c>
      <c r="U3" s="156">
        <f t="shared" ref="U3:U66" si="2">SUM(P3:T3)</f>
        <v>206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54"/>
      <c r="I4">
        <f>BRPL_EOD!AK4+BRPL_EOD!AL4</f>
        <v>80.03</v>
      </c>
      <c r="J4">
        <f>BYPL_EOD!AK4+BYPL_EOD!AL4</f>
        <v>46.28</v>
      </c>
      <c r="K4">
        <f>MES_EOD!AK4+MES_EOD!AL4</f>
        <v>5</v>
      </c>
      <c r="L4">
        <f>NDMC_EOD!AK4+NDMC_EOD!AL4</f>
        <v>18.77</v>
      </c>
      <c r="M4">
        <f>TPDDL_EOD!AK4+TPDDL_EOD!AL4</f>
        <v>55.92</v>
      </c>
      <c r="N4">
        <f t="shared" si="0"/>
        <v>206</v>
      </c>
      <c r="O4" s="154">
        <f t="shared" si="1"/>
        <v>0</v>
      </c>
      <c r="P4">
        <v>80.03</v>
      </c>
      <c r="Q4">
        <v>46.28</v>
      </c>
      <c r="R4">
        <v>5</v>
      </c>
      <c r="S4">
        <v>18.77</v>
      </c>
      <c r="T4">
        <v>55.92</v>
      </c>
      <c r="U4" s="156">
        <f t="shared" si="2"/>
        <v>206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32</v>
      </c>
      <c r="Z5">
        <f>BAWANA!BD5+BAWANA!BE5</f>
        <v>26.42</v>
      </c>
      <c r="AA5">
        <f>BAWANA!X5+BAWANA!Y5</f>
        <v>32</v>
      </c>
      <c r="AB5">
        <f>BAWANA!AE5+BAWANA!AF5</f>
        <v>26.42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32</v>
      </c>
      <c r="Z6">
        <f>BAWANA!BD6+BAWANA!BE6</f>
        <v>26.42</v>
      </c>
      <c r="AA6">
        <f>BAWANA!X6+BAWANA!Y6</f>
        <v>32</v>
      </c>
      <c r="AB6">
        <f>BAWANA!AE6+BAWANA!AF6</f>
        <v>26.42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211.57999999999998</v>
      </c>
      <c r="E7">
        <f>BAWANA!AM7</f>
        <v>0</v>
      </c>
      <c r="F7">
        <f t="shared" si="4"/>
        <v>256</v>
      </c>
      <c r="G7">
        <f t="shared" si="5"/>
        <v>211.57999999999998</v>
      </c>
      <c r="H7" s="154"/>
      <c r="I7">
        <f>BRPL_EOD!AK7+BRPL_EOD!AL7</f>
        <v>82.26</v>
      </c>
      <c r="J7">
        <f>BYPL_EOD!AK7+BYPL_EOD!AL7</f>
        <v>47.56</v>
      </c>
      <c r="K7">
        <f>MES_EOD!AK7+MES_EOD!AL7</f>
        <v>5</v>
      </c>
      <c r="L7">
        <f>NDMC_EOD!AK7+NDMC_EOD!AL7</f>
        <v>19.29</v>
      </c>
      <c r="M7">
        <f>TPDDL_EOD!AK7+TPDDL_EOD!AL7</f>
        <v>57.47</v>
      </c>
      <c r="N7">
        <f t="shared" si="0"/>
        <v>211.57999999999998</v>
      </c>
      <c r="O7" s="154">
        <f t="shared" si="1"/>
        <v>0</v>
      </c>
      <c r="P7">
        <v>82.26</v>
      </c>
      <c r="Q7">
        <v>47.56</v>
      </c>
      <c r="R7">
        <v>5</v>
      </c>
      <c r="S7">
        <v>19.29</v>
      </c>
      <c r="T7">
        <v>57.47</v>
      </c>
      <c r="U7" s="156">
        <f t="shared" si="2"/>
        <v>211.57999999999998</v>
      </c>
      <c r="V7" s="154">
        <f t="shared" si="3"/>
        <v>0</v>
      </c>
      <c r="Y7">
        <f>BAWANA!AW7+BAWANA!AX7</f>
        <v>32</v>
      </c>
      <c r="Z7">
        <f>BAWANA!BD7+BAWANA!BE7</f>
        <v>26.42</v>
      </c>
      <c r="AA7">
        <f>BAWANA!X7+BAWANA!Y7</f>
        <v>32</v>
      </c>
      <c r="AB7">
        <f>BAWANA!AE7+BAWANA!AF7</f>
        <v>26.42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211.57999999999998</v>
      </c>
      <c r="E8">
        <f>BAWANA!AM8</f>
        <v>0</v>
      </c>
      <c r="F8">
        <f t="shared" si="4"/>
        <v>256</v>
      </c>
      <c r="G8">
        <f t="shared" si="5"/>
        <v>211.57999999999998</v>
      </c>
      <c r="H8" s="154"/>
      <c r="I8">
        <f>BRPL_EOD!AK8+BRPL_EOD!AL8</f>
        <v>82.26</v>
      </c>
      <c r="J8">
        <f>BYPL_EOD!AK8+BYPL_EOD!AL8</f>
        <v>47.56</v>
      </c>
      <c r="K8">
        <f>MES_EOD!AK8+MES_EOD!AL8</f>
        <v>5</v>
      </c>
      <c r="L8">
        <f>NDMC_EOD!AK8+NDMC_EOD!AL8</f>
        <v>19.29</v>
      </c>
      <c r="M8">
        <f>TPDDL_EOD!AK8+TPDDL_EOD!AL8</f>
        <v>57.47</v>
      </c>
      <c r="N8">
        <f t="shared" si="0"/>
        <v>211.57999999999998</v>
      </c>
      <c r="O8" s="154">
        <f t="shared" si="1"/>
        <v>0</v>
      </c>
      <c r="P8">
        <v>82.26</v>
      </c>
      <c r="Q8">
        <v>47.56</v>
      </c>
      <c r="R8">
        <v>5</v>
      </c>
      <c r="S8">
        <v>19.29</v>
      </c>
      <c r="T8">
        <v>57.47</v>
      </c>
      <c r="U8" s="156">
        <f t="shared" si="2"/>
        <v>211.57999999999998</v>
      </c>
      <c r="V8" s="154">
        <f t="shared" si="3"/>
        <v>0</v>
      </c>
      <c r="Y8">
        <f>BAWANA!AW8+BAWANA!AX8</f>
        <v>32</v>
      </c>
      <c r="Z8">
        <f>BAWANA!BD8+BAWANA!BE8</f>
        <v>26.42</v>
      </c>
      <c r="AA8">
        <f>BAWANA!X8+BAWANA!Y8</f>
        <v>32</v>
      </c>
      <c r="AB8">
        <f>BAWANA!AE8+BAWANA!AF8</f>
        <v>26.42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211.57999999999998</v>
      </c>
      <c r="E9">
        <f>BAWANA!AM9</f>
        <v>0</v>
      </c>
      <c r="F9">
        <f t="shared" si="4"/>
        <v>256</v>
      </c>
      <c r="G9">
        <f t="shared" si="5"/>
        <v>211.57999999999998</v>
      </c>
      <c r="H9" s="154"/>
      <c r="I9">
        <f>BRPL_EOD!AK9+BRPL_EOD!AL9</f>
        <v>82.26</v>
      </c>
      <c r="J9">
        <f>BYPL_EOD!AK9+BYPL_EOD!AL9</f>
        <v>47.56</v>
      </c>
      <c r="K9">
        <f>MES_EOD!AK9+MES_EOD!AL9</f>
        <v>5</v>
      </c>
      <c r="L9">
        <f>NDMC_EOD!AK9+NDMC_EOD!AL9</f>
        <v>19.29</v>
      </c>
      <c r="M9">
        <f>TPDDL_EOD!AK9+TPDDL_EOD!AL9</f>
        <v>57.47</v>
      </c>
      <c r="N9">
        <f t="shared" si="0"/>
        <v>211.57999999999998</v>
      </c>
      <c r="O9" s="154">
        <f t="shared" si="1"/>
        <v>0</v>
      </c>
      <c r="P9">
        <v>82.26</v>
      </c>
      <c r="Q9">
        <v>47.56</v>
      </c>
      <c r="R9">
        <v>5</v>
      </c>
      <c r="S9">
        <v>19.29</v>
      </c>
      <c r="T9">
        <v>57.47</v>
      </c>
      <c r="U9" s="156">
        <f t="shared" si="2"/>
        <v>211.57999999999998</v>
      </c>
      <c r="V9" s="154">
        <f t="shared" si="3"/>
        <v>0</v>
      </c>
      <c r="Y9">
        <f>BAWANA!AW9+BAWANA!AX9</f>
        <v>32</v>
      </c>
      <c r="Z9">
        <f>BAWANA!BD9+BAWANA!BE9</f>
        <v>26.42</v>
      </c>
      <c r="AA9">
        <f>BAWANA!X9+BAWANA!Y9</f>
        <v>32</v>
      </c>
      <c r="AB9">
        <f>BAWANA!AE9+BAWANA!AF9</f>
        <v>26.42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211.57999999999998</v>
      </c>
      <c r="E10">
        <f>BAWANA!AM10</f>
        <v>0</v>
      </c>
      <c r="F10">
        <f t="shared" si="4"/>
        <v>256</v>
      </c>
      <c r="G10">
        <f t="shared" si="5"/>
        <v>211.57999999999998</v>
      </c>
      <c r="H10" s="154"/>
      <c r="I10">
        <f>BRPL_EOD!AK10+BRPL_EOD!AL10</f>
        <v>82.26</v>
      </c>
      <c r="J10">
        <f>BYPL_EOD!AK10+BYPL_EOD!AL10</f>
        <v>47.56</v>
      </c>
      <c r="K10">
        <f>MES_EOD!AK10+MES_EOD!AL10</f>
        <v>5</v>
      </c>
      <c r="L10">
        <f>NDMC_EOD!AK10+NDMC_EOD!AL10</f>
        <v>19.29</v>
      </c>
      <c r="M10">
        <f>TPDDL_EOD!AK10+TPDDL_EOD!AL10</f>
        <v>57.47</v>
      </c>
      <c r="N10">
        <f t="shared" si="0"/>
        <v>211.57999999999998</v>
      </c>
      <c r="O10" s="154">
        <f t="shared" si="1"/>
        <v>0</v>
      </c>
      <c r="P10">
        <v>82.26</v>
      </c>
      <c r="Q10">
        <v>47.56</v>
      </c>
      <c r="R10">
        <v>5</v>
      </c>
      <c r="S10">
        <v>19.29</v>
      </c>
      <c r="T10">
        <v>57.47</v>
      </c>
      <c r="U10" s="156">
        <f t="shared" si="2"/>
        <v>211.57999999999998</v>
      </c>
      <c r="V10" s="154">
        <f t="shared" si="3"/>
        <v>0</v>
      </c>
      <c r="Y10">
        <f>BAWANA!AW10+BAWANA!AX10</f>
        <v>32</v>
      </c>
      <c r="Z10">
        <f>BAWANA!BD10+BAWANA!BE10</f>
        <v>26.42</v>
      </c>
      <c r="AA10">
        <f>BAWANA!X10+BAWANA!Y10</f>
        <v>32</v>
      </c>
      <c r="AB10">
        <f>BAWANA!AE10+BAWANA!AF10</f>
        <v>26.42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80.03</v>
      </c>
      <c r="J23">
        <f>BYPL_EOD!AK23+BYPL_EOD!AL23</f>
        <v>46.28</v>
      </c>
      <c r="K23">
        <f>MES_EOD!AK23+MES_EOD!AL23</f>
        <v>5</v>
      </c>
      <c r="L23">
        <f>NDMC_EOD!AK23+NDMC_EOD!AL23</f>
        <v>18.77</v>
      </c>
      <c r="M23">
        <f>TPDDL_EOD!AK23+TPDDL_EOD!AL23</f>
        <v>55.92</v>
      </c>
      <c r="N23">
        <f t="shared" si="0"/>
        <v>206</v>
      </c>
      <c r="O23" s="154">
        <f t="shared" si="1"/>
        <v>0</v>
      </c>
      <c r="P23">
        <v>80.03</v>
      </c>
      <c r="Q23">
        <v>46.28</v>
      </c>
      <c r="R23">
        <v>5</v>
      </c>
      <c r="S23">
        <v>18.77</v>
      </c>
      <c r="T23">
        <v>55.92</v>
      </c>
      <c r="U23" s="156">
        <f t="shared" si="2"/>
        <v>206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206</v>
      </c>
      <c r="E24">
        <f>BAWANA!AM24</f>
        <v>0</v>
      </c>
      <c r="F24">
        <f t="shared" si="4"/>
        <v>256</v>
      </c>
      <c r="G24">
        <f t="shared" si="5"/>
        <v>206</v>
      </c>
      <c r="H24" s="154"/>
      <c r="I24">
        <f>BRPL_EOD!AK24+BRPL_EOD!AL24</f>
        <v>80.03</v>
      </c>
      <c r="J24">
        <f>BYPL_EOD!AK24+BYPL_EOD!AL24</f>
        <v>46.28</v>
      </c>
      <c r="K24">
        <f>MES_EOD!AK24+MES_EOD!AL24</f>
        <v>5</v>
      </c>
      <c r="L24">
        <f>NDMC_EOD!AK24+NDMC_EOD!AL24</f>
        <v>18.77</v>
      </c>
      <c r="M24">
        <f>TPDDL_EOD!AK24+TPDDL_EOD!AL24</f>
        <v>55.92</v>
      </c>
      <c r="N24">
        <f t="shared" si="0"/>
        <v>206</v>
      </c>
      <c r="O24" s="154">
        <f t="shared" si="1"/>
        <v>0</v>
      </c>
      <c r="P24">
        <v>80.03</v>
      </c>
      <c r="Q24">
        <v>46.28</v>
      </c>
      <c r="R24">
        <v>5</v>
      </c>
      <c r="S24">
        <v>18.77</v>
      </c>
      <c r="T24">
        <v>55.92</v>
      </c>
      <c r="U24" s="156">
        <f t="shared" si="2"/>
        <v>206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80.03</v>
      </c>
      <c r="J25">
        <f>BYPL_EOD!AK25+BYPL_EOD!AL25</f>
        <v>46.28</v>
      </c>
      <c r="K25">
        <f>MES_EOD!AK25+MES_EOD!AL25</f>
        <v>5</v>
      </c>
      <c r="L25">
        <f>NDMC_EOD!AK25+NDMC_EOD!AL25</f>
        <v>18.77</v>
      </c>
      <c r="M25">
        <f>TPDDL_EOD!AK25+TPDDL_EOD!AL25</f>
        <v>55.92</v>
      </c>
      <c r="N25">
        <f t="shared" si="0"/>
        <v>206</v>
      </c>
      <c r="O25" s="154">
        <f t="shared" si="1"/>
        <v>0</v>
      </c>
      <c r="P25">
        <v>80.03</v>
      </c>
      <c r="Q25">
        <v>46.28</v>
      </c>
      <c r="R25">
        <v>5</v>
      </c>
      <c r="S25">
        <v>18.77</v>
      </c>
      <c r="T25">
        <v>55.92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80.03</v>
      </c>
      <c r="J26">
        <f>BYPL_EOD!AK26+BYPL_EOD!AL26</f>
        <v>46.28</v>
      </c>
      <c r="K26">
        <f>MES_EOD!AK26+MES_EOD!AL26</f>
        <v>5</v>
      </c>
      <c r="L26">
        <f>NDMC_EOD!AK26+NDMC_EOD!AL26</f>
        <v>18.77</v>
      </c>
      <c r="M26">
        <f>TPDDL_EOD!AK26+TPDDL_EOD!AL26</f>
        <v>55.92</v>
      </c>
      <c r="N26">
        <f t="shared" si="0"/>
        <v>206</v>
      </c>
      <c r="O26" s="154">
        <f t="shared" si="1"/>
        <v>0</v>
      </c>
      <c r="P26">
        <v>80.03</v>
      </c>
      <c r="Q26">
        <v>46.28</v>
      </c>
      <c r="R26">
        <v>5</v>
      </c>
      <c r="S26">
        <v>18.77</v>
      </c>
      <c r="T26">
        <v>55.92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54"/>
      <c r="I27">
        <f>BRPL_EOD!AK27+BRPL_EOD!AL27</f>
        <v>80.03</v>
      </c>
      <c r="J27">
        <f>BYPL_EOD!AK27+BYPL_EOD!AL27</f>
        <v>46.28</v>
      </c>
      <c r="K27">
        <f>MES_EOD!AK27+MES_EOD!AL27</f>
        <v>5</v>
      </c>
      <c r="L27">
        <f>NDMC_EOD!AK27+NDMC_EOD!AL27</f>
        <v>18.77</v>
      </c>
      <c r="M27">
        <f>TPDDL_EOD!AK27+TPDDL_EOD!AL27</f>
        <v>55.92</v>
      </c>
      <c r="N27">
        <f t="shared" si="0"/>
        <v>206</v>
      </c>
      <c r="O27" s="154">
        <f t="shared" si="1"/>
        <v>0</v>
      </c>
      <c r="P27">
        <v>80.03</v>
      </c>
      <c r="Q27">
        <v>46.28</v>
      </c>
      <c r="R27">
        <v>5</v>
      </c>
      <c r="S27">
        <v>18.77</v>
      </c>
      <c r="T27">
        <v>55.92</v>
      </c>
      <c r="U27" s="156">
        <f t="shared" si="2"/>
        <v>206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54"/>
      <c r="I28">
        <f>BRPL_EOD!AK28+BRPL_EOD!AL28</f>
        <v>80.03</v>
      </c>
      <c r="J28">
        <f>BYPL_EOD!AK28+BYPL_EOD!AL28</f>
        <v>46.28</v>
      </c>
      <c r="K28">
        <f>MES_EOD!AK28+MES_EOD!AL28</f>
        <v>5</v>
      </c>
      <c r="L28">
        <f>NDMC_EOD!AK28+NDMC_EOD!AL28</f>
        <v>18.77</v>
      </c>
      <c r="M28">
        <f>TPDDL_EOD!AK28+TPDDL_EOD!AL28</f>
        <v>55.92</v>
      </c>
      <c r="N28">
        <f t="shared" si="0"/>
        <v>206</v>
      </c>
      <c r="O28" s="154">
        <f t="shared" si="1"/>
        <v>0</v>
      </c>
      <c r="P28">
        <v>80.03</v>
      </c>
      <c r="Q28">
        <v>46.28</v>
      </c>
      <c r="R28">
        <v>5</v>
      </c>
      <c r="S28">
        <v>18.77</v>
      </c>
      <c r="T28">
        <v>55.92</v>
      </c>
      <c r="U28" s="156">
        <f t="shared" si="2"/>
        <v>206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54"/>
      <c r="I29">
        <f>BRPL_EOD!AK29+BRPL_EOD!AL29</f>
        <v>80.03</v>
      </c>
      <c r="J29">
        <f>BYPL_EOD!AK29+BYPL_EOD!AL29</f>
        <v>46.28</v>
      </c>
      <c r="K29">
        <f>MES_EOD!AK29+MES_EOD!AL29</f>
        <v>5</v>
      </c>
      <c r="L29">
        <f>NDMC_EOD!AK29+NDMC_EOD!AL29</f>
        <v>18.77</v>
      </c>
      <c r="M29">
        <f>TPDDL_EOD!AK29+TPDDL_EOD!AL29</f>
        <v>55.92</v>
      </c>
      <c r="N29">
        <f t="shared" si="0"/>
        <v>206</v>
      </c>
      <c r="O29" s="154">
        <f t="shared" si="1"/>
        <v>0</v>
      </c>
      <c r="P29">
        <v>80.03</v>
      </c>
      <c r="Q29">
        <v>46.28</v>
      </c>
      <c r="R29">
        <v>5</v>
      </c>
      <c r="S29">
        <v>18.77</v>
      </c>
      <c r="T29">
        <v>55.92</v>
      </c>
      <c r="U29" s="156">
        <f t="shared" si="2"/>
        <v>206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</v>
      </c>
      <c r="E30">
        <f>BAWANA!AM30</f>
        <v>0</v>
      </c>
      <c r="F30">
        <f t="shared" si="4"/>
        <v>256</v>
      </c>
      <c r="G30">
        <f t="shared" si="5"/>
        <v>206</v>
      </c>
      <c r="H30" s="154"/>
      <c r="I30">
        <f>BRPL_EOD!AK30+BRPL_EOD!AL30</f>
        <v>80.03</v>
      </c>
      <c r="J30">
        <f>BYPL_EOD!AK30+BYPL_EOD!AL30</f>
        <v>46.28</v>
      </c>
      <c r="K30">
        <f>MES_EOD!AK30+MES_EOD!AL30</f>
        <v>5</v>
      </c>
      <c r="L30">
        <f>NDMC_EOD!AK30+NDMC_EOD!AL30</f>
        <v>18.77</v>
      </c>
      <c r="M30">
        <f>TPDDL_EOD!AK30+TPDDL_EOD!AL30</f>
        <v>55.92</v>
      </c>
      <c r="N30">
        <f t="shared" si="0"/>
        <v>206</v>
      </c>
      <c r="O30" s="154">
        <f t="shared" si="1"/>
        <v>0</v>
      </c>
      <c r="P30">
        <v>80.03</v>
      </c>
      <c r="Q30">
        <v>46.28</v>
      </c>
      <c r="R30">
        <v>5</v>
      </c>
      <c r="S30">
        <v>18.77</v>
      </c>
      <c r="T30">
        <v>55.92</v>
      </c>
      <c r="U30" s="156">
        <f t="shared" si="2"/>
        <v>206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</v>
      </c>
      <c r="E31">
        <f>BAWANA!AM31</f>
        <v>0</v>
      </c>
      <c r="F31">
        <f t="shared" si="4"/>
        <v>256</v>
      </c>
      <c r="G31">
        <f t="shared" si="5"/>
        <v>206</v>
      </c>
      <c r="H31" s="154"/>
      <c r="I31">
        <f>BRPL_EOD!AK31+BRPL_EOD!AL31</f>
        <v>80.03</v>
      </c>
      <c r="J31">
        <f>BYPL_EOD!AK31+BYPL_EOD!AL31</f>
        <v>46.28</v>
      </c>
      <c r="K31">
        <f>MES_EOD!AK31+MES_EOD!AL31</f>
        <v>5</v>
      </c>
      <c r="L31">
        <f>NDMC_EOD!AK31+NDMC_EOD!AL31</f>
        <v>18.77</v>
      </c>
      <c r="M31">
        <f>TPDDL_EOD!AK31+TPDDL_EOD!AL31</f>
        <v>55.92</v>
      </c>
      <c r="N31">
        <f t="shared" si="0"/>
        <v>206</v>
      </c>
      <c r="O31" s="154">
        <f t="shared" si="1"/>
        <v>0</v>
      </c>
      <c r="P31">
        <v>80.03</v>
      </c>
      <c r="Q31">
        <v>46.28</v>
      </c>
      <c r="R31">
        <v>5</v>
      </c>
      <c r="S31">
        <v>18.77</v>
      </c>
      <c r="T31">
        <v>55.92</v>
      </c>
      <c r="U31" s="156">
        <f t="shared" si="2"/>
        <v>206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217.61599999999999</v>
      </c>
      <c r="E32">
        <f>BAWANA!AM32</f>
        <v>0</v>
      </c>
      <c r="F32">
        <f t="shared" si="4"/>
        <v>256</v>
      </c>
      <c r="G32">
        <f t="shared" si="5"/>
        <v>217.61599999999999</v>
      </c>
      <c r="H32" s="154"/>
      <c r="I32">
        <f>BRPL_EOD!AK32+BRPL_EOD!AL32</f>
        <v>99.62</v>
      </c>
      <c r="J32">
        <f>BYPL_EOD!AK32+BYPL_EOD!AL32</f>
        <v>45</v>
      </c>
      <c r="K32">
        <f>MES_EOD!AK32+MES_EOD!AL32</f>
        <v>5</v>
      </c>
      <c r="L32">
        <f>NDMC_EOD!AK32+NDMC_EOD!AL32</f>
        <v>18</v>
      </c>
      <c r="M32">
        <f>TPDDL_EOD!AK32+TPDDL_EOD!AL32</f>
        <v>50</v>
      </c>
      <c r="N32">
        <f t="shared" si="0"/>
        <v>217.62</v>
      </c>
      <c r="O32" s="154">
        <f t="shared" si="1"/>
        <v>-4.0000000000190994E-3</v>
      </c>
      <c r="P32">
        <v>99.61816891829794</v>
      </c>
      <c r="Q32">
        <v>44.999172870140605</v>
      </c>
      <c r="R32">
        <v>4.9999080966822902</v>
      </c>
      <c r="S32">
        <v>17.999669148056242</v>
      </c>
      <c r="T32">
        <v>49.999080966822895</v>
      </c>
      <c r="U32" s="156">
        <f t="shared" si="2"/>
        <v>217.61599999999996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237.21600000000001</v>
      </c>
      <c r="E33">
        <f>BAWANA!AM33</f>
        <v>0</v>
      </c>
      <c r="F33">
        <f t="shared" si="4"/>
        <v>256</v>
      </c>
      <c r="G33">
        <f t="shared" si="5"/>
        <v>237.21600000000001</v>
      </c>
      <c r="H33" s="154"/>
      <c r="I33">
        <f>BRPL_EOD!AK33+BRPL_EOD!AL33</f>
        <v>99.62</v>
      </c>
      <c r="J33">
        <f>BYPL_EOD!AK33+BYPL_EOD!AL33</f>
        <v>45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237.22</v>
      </c>
      <c r="O33" s="154">
        <f t="shared" si="1"/>
        <v>-3.9999999999906777E-3</v>
      </c>
      <c r="P33">
        <v>99.618320209088623</v>
      </c>
      <c r="Q33">
        <v>44.999241210690499</v>
      </c>
      <c r="R33">
        <v>4.9999156900767225</v>
      </c>
      <c r="S33">
        <v>17.9996964842762</v>
      </c>
      <c r="T33">
        <v>69.598826405867968</v>
      </c>
      <c r="U33" s="156">
        <f t="shared" si="2"/>
        <v>237.21600000000001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237.21600000000001</v>
      </c>
      <c r="E34">
        <f>BAWANA!AM34</f>
        <v>0</v>
      </c>
      <c r="F34">
        <f t="shared" si="4"/>
        <v>256</v>
      </c>
      <c r="G34">
        <f t="shared" si="5"/>
        <v>237.21600000000001</v>
      </c>
      <c r="H34" s="154"/>
      <c r="I34">
        <f>BRPL_EOD!AK34+BRPL_EOD!AL34</f>
        <v>99.62</v>
      </c>
      <c r="J34">
        <f>BYPL_EOD!AK34+BYPL_EOD!AL34</f>
        <v>45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237.22</v>
      </c>
      <c r="O34" s="154">
        <f t="shared" si="1"/>
        <v>-3.9999999999906777E-3</v>
      </c>
      <c r="P34">
        <v>99.618320209088623</v>
      </c>
      <c r="Q34">
        <v>44.999241210690499</v>
      </c>
      <c r="R34">
        <v>4.9999156900767225</v>
      </c>
      <c r="S34">
        <v>17.9996964842762</v>
      </c>
      <c r="T34">
        <v>69.598826405867968</v>
      </c>
      <c r="U34" s="156">
        <f t="shared" si="2"/>
        <v>237.21600000000001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237.22000000000003</v>
      </c>
      <c r="E35">
        <f>BAWANA!AM35</f>
        <v>0</v>
      </c>
      <c r="F35">
        <f t="shared" si="4"/>
        <v>256</v>
      </c>
      <c r="G35">
        <f t="shared" si="5"/>
        <v>237.22000000000003</v>
      </c>
      <c r="H35" s="154"/>
      <c r="I35">
        <f>BRPL_EOD!AK35+BRPL_EOD!AL35</f>
        <v>99.62</v>
      </c>
      <c r="J35">
        <f>BYPL_EOD!AK35+BYPL_EOD!AL35</f>
        <v>45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237.22</v>
      </c>
      <c r="O35" s="154">
        <f t="shared" si="1"/>
        <v>0</v>
      </c>
      <c r="P35">
        <v>99.620000000000019</v>
      </c>
      <c r="Q35">
        <v>45.000000000000007</v>
      </c>
      <c r="R35">
        <v>5.0000000000000009</v>
      </c>
      <c r="S35">
        <v>18.000000000000004</v>
      </c>
      <c r="T35">
        <v>69.600000000000009</v>
      </c>
      <c r="U35" s="156">
        <f t="shared" si="2"/>
        <v>237.22000000000003</v>
      </c>
      <c r="V35" s="154">
        <f t="shared" si="3"/>
        <v>0</v>
      </c>
      <c r="Y35">
        <f>BAWANA!AW35+BAWANA!AX35</f>
        <v>0.78</v>
      </c>
      <c r="Z35">
        <f>BAWANA!BD35+BAWANA!BE35</f>
        <v>32</v>
      </c>
      <c r="AA35">
        <f>BAWANA!X35+BAWANA!Y35</f>
        <v>0.78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237.22000000000003</v>
      </c>
      <c r="E36">
        <f>BAWANA!AM36</f>
        <v>0</v>
      </c>
      <c r="F36">
        <f t="shared" si="4"/>
        <v>256</v>
      </c>
      <c r="G36">
        <f t="shared" si="5"/>
        <v>237.22000000000003</v>
      </c>
      <c r="H36" s="154"/>
      <c r="I36">
        <f>BRPL_EOD!AK36+BRPL_EOD!AL36</f>
        <v>99.62</v>
      </c>
      <c r="J36">
        <f>BYPL_EOD!AK36+BYPL_EOD!AL36</f>
        <v>45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237.22</v>
      </c>
      <c r="O36" s="154">
        <f t="shared" si="1"/>
        <v>0</v>
      </c>
      <c r="P36">
        <v>99.620000000000019</v>
      </c>
      <c r="Q36">
        <v>45.000000000000007</v>
      </c>
      <c r="R36">
        <v>5.0000000000000009</v>
      </c>
      <c r="S36">
        <v>18.000000000000004</v>
      </c>
      <c r="T36">
        <v>69.600000000000009</v>
      </c>
      <c r="U36" s="156">
        <f t="shared" si="2"/>
        <v>237.22000000000003</v>
      </c>
      <c r="V36" s="154">
        <f t="shared" si="3"/>
        <v>0</v>
      </c>
      <c r="Y36">
        <f>BAWANA!AW36+BAWANA!AX36</f>
        <v>0.78</v>
      </c>
      <c r="Z36">
        <f>BAWANA!BD36+BAWANA!BE36</f>
        <v>32</v>
      </c>
      <c r="AA36">
        <f>BAWANA!X36+BAWANA!Y36</f>
        <v>0.78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237.22000000000003</v>
      </c>
      <c r="E37">
        <f>BAWANA!AM37</f>
        <v>0</v>
      </c>
      <c r="F37">
        <f t="shared" si="4"/>
        <v>256</v>
      </c>
      <c r="G37">
        <f t="shared" si="5"/>
        <v>237.22000000000003</v>
      </c>
      <c r="H37" s="154"/>
      <c r="I37">
        <f>BRPL_EOD!AK37+BRPL_EOD!AL37</f>
        <v>99.62</v>
      </c>
      <c r="J37">
        <f>BYPL_EOD!AK37+BYPL_EOD!AL37</f>
        <v>45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237.22</v>
      </c>
      <c r="O37" s="154">
        <f t="shared" si="1"/>
        <v>0</v>
      </c>
      <c r="P37">
        <v>99.620000000000019</v>
      </c>
      <c r="Q37">
        <v>45.000000000000007</v>
      </c>
      <c r="R37">
        <v>5.0000000000000009</v>
      </c>
      <c r="S37">
        <v>18.000000000000004</v>
      </c>
      <c r="T37">
        <v>69.600000000000009</v>
      </c>
      <c r="U37" s="156">
        <f t="shared" si="2"/>
        <v>237.22000000000003</v>
      </c>
      <c r="V37" s="154">
        <f t="shared" si="3"/>
        <v>0</v>
      </c>
      <c r="Y37">
        <f>BAWANA!AW37+BAWANA!AX37</f>
        <v>0.78</v>
      </c>
      <c r="Z37">
        <f>BAWANA!BD37+BAWANA!BE37</f>
        <v>32</v>
      </c>
      <c r="AA37">
        <f>BAWANA!X37+BAWANA!Y37</f>
        <v>0.78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237.22000000000003</v>
      </c>
      <c r="E38">
        <f>BAWANA!AM38</f>
        <v>0</v>
      </c>
      <c r="F38">
        <f t="shared" si="4"/>
        <v>256</v>
      </c>
      <c r="G38">
        <f t="shared" si="5"/>
        <v>237.22000000000003</v>
      </c>
      <c r="H38" s="154"/>
      <c r="I38">
        <f>BRPL_EOD!AK38+BRPL_EOD!AL38</f>
        <v>99.62</v>
      </c>
      <c r="J38">
        <f>BYPL_EOD!AK38+BYPL_EOD!AL38</f>
        <v>45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237.22</v>
      </c>
      <c r="O38" s="154">
        <f t="shared" si="1"/>
        <v>0</v>
      </c>
      <c r="P38">
        <v>99.620000000000019</v>
      </c>
      <c r="Q38">
        <v>45.000000000000007</v>
      </c>
      <c r="R38">
        <v>5.0000000000000009</v>
      </c>
      <c r="S38">
        <v>18.000000000000004</v>
      </c>
      <c r="T38">
        <v>69.600000000000009</v>
      </c>
      <c r="U38" s="156">
        <f t="shared" si="2"/>
        <v>237.22000000000003</v>
      </c>
      <c r="V38" s="154">
        <f t="shared" si="3"/>
        <v>0</v>
      </c>
      <c r="Y38">
        <f>BAWANA!AW38+BAWANA!AX38</f>
        <v>0.78</v>
      </c>
      <c r="Z38">
        <f>BAWANA!BD38+BAWANA!BE38</f>
        <v>32</v>
      </c>
      <c r="AA38">
        <f>BAWANA!X38+BAWANA!Y38</f>
        <v>0.78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237.21600000000001</v>
      </c>
      <c r="E39">
        <f>BAWANA!AM39</f>
        <v>0</v>
      </c>
      <c r="F39">
        <f t="shared" si="4"/>
        <v>256</v>
      </c>
      <c r="G39">
        <f t="shared" si="5"/>
        <v>237.21600000000001</v>
      </c>
      <c r="H39" s="154"/>
      <c r="I39">
        <f>BRPL_EOD!AK39+BRPL_EOD!AL39</f>
        <v>99.62</v>
      </c>
      <c r="J39">
        <f>BYPL_EOD!AK39+BYPL_EOD!AL39</f>
        <v>45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237.22</v>
      </c>
      <c r="O39" s="154">
        <f t="shared" si="1"/>
        <v>-3.9999999999906777E-3</v>
      </c>
      <c r="P39">
        <v>99.618320209088623</v>
      </c>
      <c r="Q39">
        <v>44.999241210690499</v>
      </c>
      <c r="R39">
        <v>4.9999156900767225</v>
      </c>
      <c r="S39">
        <v>17.9996964842762</v>
      </c>
      <c r="T39">
        <v>69.598826405867968</v>
      </c>
      <c r="U39" s="156">
        <f t="shared" si="2"/>
        <v>237.21600000000001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237.21600000000001</v>
      </c>
      <c r="E40">
        <f>BAWANA!AM40</f>
        <v>0</v>
      </c>
      <c r="F40">
        <f t="shared" si="4"/>
        <v>256</v>
      </c>
      <c r="G40">
        <f t="shared" si="5"/>
        <v>237.21600000000001</v>
      </c>
      <c r="H40" s="154"/>
      <c r="I40">
        <f>BRPL_EOD!AK40+BRPL_EOD!AL40</f>
        <v>99.62</v>
      </c>
      <c r="J40">
        <f>BYPL_EOD!AK40+BYPL_EOD!AL40</f>
        <v>45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237.22</v>
      </c>
      <c r="O40" s="154">
        <f t="shared" si="1"/>
        <v>-3.9999999999906777E-3</v>
      </c>
      <c r="P40">
        <v>99.618320209088623</v>
      </c>
      <c r="Q40">
        <v>44.999241210690499</v>
      </c>
      <c r="R40">
        <v>4.9999156900767225</v>
      </c>
      <c r="S40">
        <v>17.9996964842762</v>
      </c>
      <c r="T40">
        <v>69.598826405867968</v>
      </c>
      <c r="U40" s="156">
        <f t="shared" si="2"/>
        <v>237.21600000000001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237.21600000000001</v>
      </c>
      <c r="E41">
        <f>BAWANA!AM41</f>
        <v>0</v>
      </c>
      <c r="F41">
        <f t="shared" si="4"/>
        <v>256</v>
      </c>
      <c r="G41">
        <f t="shared" si="5"/>
        <v>237.21600000000001</v>
      </c>
      <c r="H41" s="154"/>
      <c r="I41">
        <f>BRPL_EOD!AK41+BRPL_EOD!AL41</f>
        <v>99.62</v>
      </c>
      <c r="J41">
        <f>BYPL_EOD!AK41+BYPL_EOD!AL41</f>
        <v>45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237.22</v>
      </c>
      <c r="O41" s="154">
        <f t="shared" si="1"/>
        <v>-3.9999999999906777E-3</v>
      </c>
      <c r="P41">
        <v>99.618320209088623</v>
      </c>
      <c r="Q41">
        <v>44.999241210690499</v>
      </c>
      <c r="R41">
        <v>4.9999156900767225</v>
      </c>
      <c r="S41">
        <v>17.9996964842762</v>
      </c>
      <c r="T41">
        <v>69.598826405867968</v>
      </c>
      <c r="U41" s="156">
        <f t="shared" si="2"/>
        <v>237.21600000000001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237.21600000000001</v>
      </c>
      <c r="E42">
        <f>BAWANA!AM42</f>
        <v>0</v>
      </c>
      <c r="F42">
        <f t="shared" si="4"/>
        <v>256</v>
      </c>
      <c r="G42">
        <f t="shared" si="5"/>
        <v>237.21600000000001</v>
      </c>
      <c r="H42" s="154"/>
      <c r="I42">
        <f>BRPL_EOD!AK42+BRPL_EOD!AL42</f>
        <v>99.62</v>
      </c>
      <c r="J42">
        <f>BYPL_EOD!AK42+BYPL_EOD!AL42</f>
        <v>45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237.22</v>
      </c>
      <c r="O42" s="154">
        <f t="shared" si="1"/>
        <v>-3.9999999999906777E-3</v>
      </c>
      <c r="P42">
        <v>99.618320209088623</v>
      </c>
      <c r="Q42">
        <v>44.999241210690499</v>
      </c>
      <c r="R42">
        <v>4.9999156900767225</v>
      </c>
      <c r="S42">
        <v>17.9996964842762</v>
      </c>
      <c r="T42">
        <v>69.598826405867968</v>
      </c>
      <c r="U42" s="156">
        <f t="shared" si="2"/>
        <v>237.21600000000001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237.22</v>
      </c>
      <c r="E43">
        <f>BAWANA!AM43</f>
        <v>0</v>
      </c>
      <c r="F43">
        <f t="shared" si="4"/>
        <v>256</v>
      </c>
      <c r="G43">
        <f t="shared" si="5"/>
        <v>237.22</v>
      </c>
      <c r="H43" s="154"/>
      <c r="I43">
        <f>BRPL_EOD!AK43+BRPL_EOD!AL43</f>
        <v>99.62</v>
      </c>
      <c r="J43">
        <f>BYPL_EOD!AK43+BYPL_EOD!AL43</f>
        <v>45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237.22</v>
      </c>
      <c r="O43" s="154">
        <f t="shared" si="1"/>
        <v>0</v>
      </c>
      <c r="P43">
        <v>99.62</v>
      </c>
      <c r="Q43">
        <v>45</v>
      </c>
      <c r="R43">
        <v>5</v>
      </c>
      <c r="S43">
        <v>18</v>
      </c>
      <c r="T43">
        <v>69.599999999999994</v>
      </c>
      <c r="U43" s="156">
        <f t="shared" si="2"/>
        <v>237.22</v>
      </c>
      <c r="V43" s="154">
        <f t="shared" si="3"/>
        <v>0</v>
      </c>
      <c r="Y43">
        <f>BAWANA!AW43+BAWANA!AX43</f>
        <v>32</v>
      </c>
      <c r="Z43">
        <f>BAWANA!BD43+BAWANA!BE43</f>
        <v>0.78</v>
      </c>
      <c r="AA43">
        <f>BAWANA!X43+BAWANA!Y43</f>
        <v>32</v>
      </c>
      <c r="AB43">
        <f>BAWANA!AE43+BAWANA!AF43</f>
        <v>0.78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237.22</v>
      </c>
      <c r="E44">
        <f>BAWANA!AM44</f>
        <v>0</v>
      </c>
      <c r="F44">
        <f t="shared" si="4"/>
        <v>256</v>
      </c>
      <c r="G44">
        <f t="shared" si="5"/>
        <v>237.22</v>
      </c>
      <c r="H44" s="154"/>
      <c r="I44">
        <f>BRPL_EOD!AK44+BRPL_EOD!AL44</f>
        <v>99.62</v>
      </c>
      <c r="J44">
        <f>BYPL_EOD!AK44+BYPL_EOD!AL44</f>
        <v>45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237.22</v>
      </c>
      <c r="O44" s="154">
        <f t="shared" si="1"/>
        <v>0</v>
      </c>
      <c r="P44">
        <v>99.62</v>
      </c>
      <c r="Q44">
        <v>45</v>
      </c>
      <c r="R44">
        <v>5</v>
      </c>
      <c r="S44">
        <v>18</v>
      </c>
      <c r="T44">
        <v>69.599999999999994</v>
      </c>
      <c r="U44" s="156">
        <f t="shared" si="2"/>
        <v>237.22</v>
      </c>
      <c r="V44" s="154">
        <f t="shared" si="3"/>
        <v>0</v>
      </c>
      <c r="Y44">
        <f>BAWANA!AW44+BAWANA!AX44</f>
        <v>32</v>
      </c>
      <c r="Z44">
        <f>BAWANA!BD44+BAWANA!BE44</f>
        <v>0.78</v>
      </c>
      <c r="AA44">
        <f>BAWANA!X44+BAWANA!Y44</f>
        <v>32</v>
      </c>
      <c r="AB44">
        <f>BAWANA!AE44+BAWANA!AF44</f>
        <v>0.78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237.22</v>
      </c>
      <c r="E45">
        <f>BAWANA!AM45</f>
        <v>0</v>
      </c>
      <c r="F45">
        <f t="shared" si="4"/>
        <v>256</v>
      </c>
      <c r="G45">
        <f t="shared" si="5"/>
        <v>237.22</v>
      </c>
      <c r="H45" s="154"/>
      <c r="I45">
        <f>BRPL_EOD!AK45+BRPL_EOD!AL45</f>
        <v>99.62</v>
      </c>
      <c r="J45">
        <f>BYPL_EOD!AK45+BYPL_EOD!AL45</f>
        <v>45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237.22</v>
      </c>
      <c r="O45" s="154">
        <f t="shared" si="1"/>
        <v>0</v>
      </c>
      <c r="P45">
        <v>99.62</v>
      </c>
      <c r="Q45">
        <v>45</v>
      </c>
      <c r="R45">
        <v>5</v>
      </c>
      <c r="S45">
        <v>18</v>
      </c>
      <c r="T45">
        <v>69.599999999999994</v>
      </c>
      <c r="U45" s="156">
        <f t="shared" si="2"/>
        <v>237.22</v>
      </c>
      <c r="V45" s="154">
        <f t="shared" si="3"/>
        <v>0</v>
      </c>
      <c r="Y45">
        <f>BAWANA!AW45+BAWANA!AX45</f>
        <v>32</v>
      </c>
      <c r="Z45">
        <f>BAWANA!BD45+BAWANA!BE45</f>
        <v>0.78</v>
      </c>
      <c r="AA45">
        <f>BAWANA!X45+BAWANA!Y45</f>
        <v>32</v>
      </c>
      <c r="AB45">
        <f>BAWANA!AE45+BAWANA!AF45</f>
        <v>0.78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237.22</v>
      </c>
      <c r="E46">
        <f>BAWANA!AM46</f>
        <v>0</v>
      </c>
      <c r="F46">
        <f t="shared" si="4"/>
        <v>256</v>
      </c>
      <c r="G46">
        <f t="shared" si="5"/>
        <v>237.22</v>
      </c>
      <c r="H46" s="154"/>
      <c r="I46">
        <f>BRPL_EOD!AK46+BRPL_EOD!AL46</f>
        <v>99.62</v>
      </c>
      <c r="J46">
        <f>BYPL_EOD!AK46+BYPL_EOD!AL46</f>
        <v>45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237.22</v>
      </c>
      <c r="O46" s="154">
        <f t="shared" si="1"/>
        <v>0</v>
      </c>
      <c r="P46">
        <v>99.62</v>
      </c>
      <c r="Q46">
        <v>45</v>
      </c>
      <c r="R46">
        <v>5</v>
      </c>
      <c r="S46">
        <v>18</v>
      </c>
      <c r="T46">
        <v>69.599999999999994</v>
      </c>
      <c r="U46" s="156">
        <f t="shared" si="2"/>
        <v>237.22</v>
      </c>
      <c r="V46" s="154">
        <f t="shared" si="3"/>
        <v>0</v>
      </c>
      <c r="Y46">
        <f>BAWANA!AW46+BAWANA!AX46</f>
        <v>32</v>
      </c>
      <c r="Z46">
        <f>BAWANA!BD46+BAWANA!BE46</f>
        <v>0.78</v>
      </c>
      <c r="AA46">
        <f>BAWANA!X46+BAWANA!Y46</f>
        <v>32</v>
      </c>
      <c r="AB46">
        <f>BAWANA!AE46+BAWANA!AF46</f>
        <v>0.78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237.22</v>
      </c>
      <c r="E47">
        <f>BAWANA!AM47</f>
        <v>0</v>
      </c>
      <c r="F47">
        <f t="shared" si="4"/>
        <v>256</v>
      </c>
      <c r="G47">
        <f t="shared" si="5"/>
        <v>237.22</v>
      </c>
      <c r="H47" s="154"/>
      <c r="I47">
        <f>BRPL_EOD!AK47+BRPL_EOD!AL47</f>
        <v>99.62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237.22</v>
      </c>
      <c r="O47" s="154">
        <f t="shared" si="1"/>
        <v>0</v>
      </c>
      <c r="P47">
        <v>99.62</v>
      </c>
      <c r="Q47">
        <v>45</v>
      </c>
      <c r="R47">
        <v>5</v>
      </c>
      <c r="S47">
        <v>18</v>
      </c>
      <c r="T47">
        <v>69.599999999999994</v>
      </c>
      <c r="U47" s="156">
        <f t="shared" si="2"/>
        <v>237.22</v>
      </c>
      <c r="V47" s="154">
        <f t="shared" si="3"/>
        <v>0</v>
      </c>
      <c r="Y47">
        <f>BAWANA!AW47+BAWANA!AX47</f>
        <v>32</v>
      </c>
      <c r="Z47">
        <f>BAWANA!BD47+BAWANA!BE47</f>
        <v>0.78</v>
      </c>
      <c r="AA47">
        <f>BAWANA!X47+BAWANA!Y47</f>
        <v>32</v>
      </c>
      <c r="AB47">
        <f>BAWANA!AE47+BAWANA!AF47</f>
        <v>0.78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237.22</v>
      </c>
      <c r="E48">
        <f>BAWANA!AM48</f>
        <v>0</v>
      </c>
      <c r="F48">
        <f t="shared" si="4"/>
        <v>256</v>
      </c>
      <c r="G48">
        <f t="shared" si="5"/>
        <v>237.22</v>
      </c>
      <c r="H48" s="154"/>
      <c r="I48">
        <f>BRPL_EOD!AK48+BRPL_EOD!AL48</f>
        <v>99.62</v>
      </c>
      <c r="J48">
        <f>BYPL_EOD!AK48+BYPL_EOD!AL48</f>
        <v>45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237.22</v>
      </c>
      <c r="O48" s="154">
        <f t="shared" si="1"/>
        <v>0</v>
      </c>
      <c r="P48">
        <v>99.62</v>
      </c>
      <c r="Q48">
        <v>45</v>
      </c>
      <c r="R48">
        <v>5</v>
      </c>
      <c r="S48">
        <v>18</v>
      </c>
      <c r="T48">
        <v>69.599999999999994</v>
      </c>
      <c r="U48" s="156">
        <f t="shared" si="2"/>
        <v>237.22</v>
      </c>
      <c r="V48" s="154">
        <f t="shared" si="3"/>
        <v>0</v>
      </c>
      <c r="Y48">
        <f>BAWANA!AW48+BAWANA!AX48</f>
        <v>32</v>
      </c>
      <c r="Z48">
        <f>BAWANA!BD48+BAWANA!BE48</f>
        <v>0.78</v>
      </c>
      <c r="AA48">
        <f>BAWANA!X48+BAWANA!Y48</f>
        <v>32</v>
      </c>
      <c r="AB48">
        <f>BAWANA!AE48+BAWANA!AF48</f>
        <v>0.78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213.59</v>
      </c>
      <c r="E49">
        <f>BAWANA!AM49</f>
        <v>0</v>
      </c>
      <c r="F49">
        <f t="shared" si="4"/>
        <v>256</v>
      </c>
      <c r="G49">
        <f t="shared" si="5"/>
        <v>213.59</v>
      </c>
      <c r="H49" s="154"/>
      <c r="I49">
        <f>BRPL_EOD!AK49+BRPL_EOD!AL49</f>
        <v>75.989999999999995</v>
      </c>
      <c r="J49">
        <f>BYPL_EOD!AK49+BYPL_EOD!AL49</f>
        <v>45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213.59</v>
      </c>
      <c r="O49" s="154">
        <f t="shared" si="1"/>
        <v>0</v>
      </c>
      <c r="P49">
        <v>75.989999999999995</v>
      </c>
      <c r="Q49">
        <v>45</v>
      </c>
      <c r="R49">
        <v>5</v>
      </c>
      <c r="S49">
        <v>18</v>
      </c>
      <c r="T49">
        <v>69.599999999999994</v>
      </c>
      <c r="U49" s="156">
        <f t="shared" si="2"/>
        <v>213.59</v>
      </c>
      <c r="V49" s="154">
        <f t="shared" si="3"/>
        <v>0</v>
      </c>
      <c r="Y49">
        <f>BAWANA!AW49+BAWANA!AX49</f>
        <v>32</v>
      </c>
      <c r="Z49">
        <f>BAWANA!BD49+BAWANA!BE49</f>
        <v>24.41</v>
      </c>
      <c r="AA49">
        <f>BAWANA!X49+BAWANA!Y49</f>
        <v>32</v>
      </c>
      <c r="AB49">
        <f>BAWANA!AE49+BAWANA!AF49</f>
        <v>24.41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213.59</v>
      </c>
      <c r="E50">
        <f>BAWANA!AM50</f>
        <v>0</v>
      </c>
      <c r="F50">
        <f t="shared" si="4"/>
        <v>256</v>
      </c>
      <c r="G50">
        <f t="shared" si="5"/>
        <v>213.59</v>
      </c>
      <c r="H50" s="154"/>
      <c r="I50">
        <f>BRPL_EOD!AK50+BRPL_EOD!AL50</f>
        <v>75.989999999999995</v>
      </c>
      <c r="J50">
        <f>BYPL_EOD!AK50+BYPL_EOD!AL50</f>
        <v>45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213.59</v>
      </c>
      <c r="O50" s="154">
        <f t="shared" si="1"/>
        <v>0</v>
      </c>
      <c r="P50">
        <v>75.989999999999995</v>
      </c>
      <c r="Q50">
        <v>45</v>
      </c>
      <c r="R50">
        <v>5</v>
      </c>
      <c r="S50">
        <v>18</v>
      </c>
      <c r="T50">
        <v>69.599999999999994</v>
      </c>
      <c r="U50" s="156">
        <f t="shared" si="2"/>
        <v>213.59</v>
      </c>
      <c r="V50" s="154">
        <f t="shared" si="3"/>
        <v>0</v>
      </c>
      <c r="Y50">
        <f>BAWANA!AW50+BAWANA!AX50</f>
        <v>32</v>
      </c>
      <c r="Z50">
        <f>BAWANA!BD50+BAWANA!BE50</f>
        <v>24.41</v>
      </c>
      <c r="AA50">
        <f>BAWANA!X50+BAWANA!Y50</f>
        <v>32</v>
      </c>
      <c r="AB50">
        <f>BAWANA!AE50+BAWANA!AF50</f>
        <v>24.41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54"/>
      <c r="I51">
        <f>BRPL_EOD!AK51+BRPL_EOD!AL51</f>
        <v>82.26</v>
      </c>
      <c r="J51">
        <f>BYPL_EOD!AK51+BYPL_EOD!AL51</f>
        <v>47.56</v>
      </c>
      <c r="K51">
        <f>MES_EOD!AK51+MES_EOD!AL51</f>
        <v>5</v>
      </c>
      <c r="L51">
        <f>NDMC_EOD!AK51+NDMC_EOD!AL51</f>
        <v>19.29</v>
      </c>
      <c r="M51">
        <f>TPDDL_EOD!AK51+TPDDL_EOD!AL51</f>
        <v>57.47</v>
      </c>
      <c r="N51">
        <f t="shared" si="0"/>
        <v>211.57999999999998</v>
      </c>
      <c r="O51" s="154">
        <f t="shared" si="1"/>
        <v>0</v>
      </c>
      <c r="P51">
        <v>82.26</v>
      </c>
      <c r="Q51">
        <v>47.56</v>
      </c>
      <c r="R51">
        <v>5</v>
      </c>
      <c r="S51">
        <v>19.29</v>
      </c>
      <c r="T51">
        <v>57.47</v>
      </c>
      <c r="U51" s="156">
        <f t="shared" si="2"/>
        <v>211.57999999999998</v>
      </c>
      <c r="V51" s="154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54"/>
      <c r="I52">
        <f>BRPL_EOD!AK52+BRPL_EOD!AL52</f>
        <v>82.26</v>
      </c>
      <c r="J52">
        <f>BYPL_EOD!AK52+BYPL_EOD!AL52</f>
        <v>47.56</v>
      </c>
      <c r="K52">
        <f>MES_EOD!AK52+MES_EOD!AL52</f>
        <v>5</v>
      </c>
      <c r="L52">
        <f>NDMC_EOD!AK52+NDMC_EOD!AL52</f>
        <v>19.29</v>
      </c>
      <c r="M52">
        <f>TPDDL_EOD!AK52+TPDDL_EOD!AL52</f>
        <v>57.47</v>
      </c>
      <c r="N52">
        <f t="shared" si="0"/>
        <v>211.57999999999998</v>
      </c>
      <c r="O52" s="154">
        <f t="shared" si="1"/>
        <v>0</v>
      </c>
      <c r="P52">
        <v>82.26</v>
      </c>
      <c r="Q52">
        <v>47.56</v>
      </c>
      <c r="R52">
        <v>5</v>
      </c>
      <c r="S52">
        <v>19.29</v>
      </c>
      <c r="T52">
        <v>57.47</v>
      </c>
      <c r="U52" s="156">
        <f t="shared" si="2"/>
        <v>211.57999999999998</v>
      </c>
      <c r="V52" s="154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0</v>
      </c>
      <c r="P53">
        <v>82.26</v>
      </c>
      <c r="Q53">
        <v>47.56</v>
      </c>
      <c r="R53">
        <v>5</v>
      </c>
      <c r="S53">
        <v>19.29</v>
      </c>
      <c r="T53">
        <v>57.47</v>
      </c>
      <c r="U53" s="156">
        <f t="shared" si="2"/>
        <v>211.57999999999998</v>
      </c>
      <c r="V53" s="154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0</v>
      </c>
      <c r="P54">
        <v>82.26</v>
      </c>
      <c r="Q54">
        <v>47.56</v>
      </c>
      <c r="R54">
        <v>5</v>
      </c>
      <c r="S54">
        <v>19.29</v>
      </c>
      <c r="T54">
        <v>57.47</v>
      </c>
      <c r="U54" s="156">
        <f t="shared" si="2"/>
        <v>211.57999999999998</v>
      </c>
      <c r="V54" s="154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218.86</v>
      </c>
      <c r="E61">
        <f>BAWANA!AM61</f>
        <v>0</v>
      </c>
      <c r="F61">
        <f t="shared" si="4"/>
        <v>256</v>
      </c>
      <c r="G61">
        <f t="shared" si="5"/>
        <v>218.86</v>
      </c>
      <c r="H61" s="154"/>
      <c r="I61">
        <f>BRPL_EOD!AK61+BRPL_EOD!AL61</f>
        <v>79.59</v>
      </c>
      <c r="J61">
        <f>BYPL_EOD!AK61+BYPL_EOD!AL61</f>
        <v>46.02</v>
      </c>
      <c r="K61">
        <f>MES_EOD!AK61+MES_EOD!AL61</f>
        <v>5</v>
      </c>
      <c r="L61">
        <f>NDMC_EOD!AK61+NDMC_EOD!AL61</f>
        <v>18.66</v>
      </c>
      <c r="M61">
        <f>TPDDL_EOD!AK61+TPDDL_EOD!AL61</f>
        <v>69.599999999999994</v>
      </c>
      <c r="N61">
        <f t="shared" si="0"/>
        <v>218.87</v>
      </c>
      <c r="O61" s="154">
        <f t="shared" si="1"/>
        <v>-9.9999999999909051E-3</v>
      </c>
      <c r="P61">
        <v>79.586363594827986</v>
      </c>
      <c r="Q61">
        <v>46.01789738200759</v>
      </c>
      <c r="R61">
        <v>4.9997715538904375</v>
      </c>
      <c r="S61">
        <v>18.659147439119113</v>
      </c>
      <c r="T61">
        <v>69.596820030154888</v>
      </c>
      <c r="U61" s="156">
        <f t="shared" si="2"/>
        <v>218.86</v>
      </c>
      <c r="V61" s="154">
        <f t="shared" si="3"/>
        <v>0</v>
      </c>
      <c r="Y61">
        <f>BAWANA!AW61+BAWANA!AX61</f>
        <v>25.57</v>
      </c>
      <c r="Z61">
        <f>BAWANA!BD61+BAWANA!BE61</f>
        <v>25.57</v>
      </c>
      <c r="AA61">
        <f>BAWANA!X61+BAWANA!Y61</f>
        <v>25.57</v>
      </c>
      <c r="AB61">
        <f>BAWANA!AE61+BAWANA!AF61</f>
        <v>25.57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218.86</v>
      </c>
      <c r="E62">
        <f>BAWANA!AM62</f>
        <v>0</v>
      </c>
      <c r="F62">
        <f t="shared" si="4"/>
        <v>256</v>
      </c>
      <c r="G62">
        <f t="shared" si="5"/>
        <v>218.86</v>
      </c>
      <c r="H62" s="154"/>
      <c r="I62">
        <f>BRPL_EOD!AK62+BRPL_EOD!AL62</f>
        <v>79.59</v>
      </c>
      <c r="J62">
        <f>BYPL_EOD!AK62+BYPL_EOD!AL62</f>
        <v>46.02</v>
      </c>
      <c r="K62">
        <f>MES_EOD!AK62+MES_EOD!AL62</f>
        <v>5</v>
      </c>
      <c r="L62">
        <f>NDMC_EOD!AK62+NDMC_EOD!AL62</f>
        <v>18.66</v>
      </c>
      <c r="M62">
        <f>TPDDL_EOD!AK62+TPDDL_EOD!AL62</f>
        <v>69.599999999999994</v>
      </c>
      <c r="N62">
        <f t="shared" si="0"/>
        <v>218.87</v>
      </c>
      <c r="O62" s="154">
        <f t="shared" si="1"/>
        <v>-9.9999999999909051E-3</v>
      </c>
      <c r="P62">
        <v>79.586363594827986</v>
      </c>
      <c r="Q62">
        <v>46.01789738200759</v>
      </c>
      <c r="R62">
        <v>4.9997715538904375</v>
      </c>
      <c r="S62">
        <v>18.659147439119113</v>
      </c>
      <c r="T62">
        <v>69.596820030154888</v>
      </c>
      <c r="U62" s="156">
        <f t="shared" si="2"/>
        <v>218.86</v>
      </c>
      <c r="V62" s="154">
        <f t="shared" si="3"/>
        <v>0</v>
      </c>
      <c r="Y62">
        <f>BAWANA!AW62+BAWANA!AX62</f>
        <v>25.57</v>
      </c>
      <c r="Z62">
        <f>BAWANA!BD62+BAWANA!BE62</f>
        <v>25.57</v>
      </c>
      <c r="AA62">
        <f>BAWANA!X62+BAWANA!Y62</f>
        <v>25.57</v>
      </c>
      <c r="AB62">
        <f>BAWANA!AE62+BAWANA!AF62</f>
        <v>25.57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218.86</v>
      </c>
      <c r="E63">
        <f>BAWANA!AM63</f>
        <v>0</v>
      </c>
      <c r="F63">
        <f t="shared" si="4"/>
        <v>256</v>
      </c>
      <c r="G63">
        <f t="shared" si="5"/>
        <v>218.86</v>
      </c>
      <c r="H63" s="154"/>
      <c r="I63">
        <f>BRPL_EOD!AK63+BRPL_EOD!AL63</f>
        <v>79.59</v>
      </c>
      <c r="J63">
        <f>BYPL_EOD!AK63+BYPL_EOD!AL63</f>
        <v>46.02</v>
      </c>
      <c r="K63">
        <f>MES_EOD!AK63+MES_EOD!AL63</f>
        <v>5</v>
      </c>
      <c r="L63">
        <f>NDMC_EOD!AK63+NDMC_EOD!AL63</f>
        <v>18.66</v>
      </c>
      <c r="M63">
        <f>TPDDL_EOD!AK63+TPDDL_EOD!AL63</f>
        <v>69.599999999999994</v>
      </c>
      <c r="N63">
        <f t="shared" si="0"/>
        <v>218.87</v>
      </c>
      <c r="O63" s="154">
        <f t="shared" si="1"/>
        <v>-9.9999999999909051E-3</v>
      </c>
      <c r="P63">
        <v>79.586363594827986</v>
      </c>
      <c r="Q63">
        <v>46.01789738200759</v>
      </c>
      <c r="R63">
        <v>4.9997715538904375</v>
      </c>
      <c r="S63">
        <v>18.659147439119113</v>
      </c>
      <c r="T63">
        <v>69.596820030154888</v>
      </c>
      <c r="U63" s="156">
        <f t="shared" si="2"/>
        <v>218.86</v>
      </c>
      <c r="V63" s="154">
        <f t="shared" si="3"/>
        <v>0</v>
      </c>
      <c r="Y63">
        <f>BAWANA!AW63+BAWANA!AX63</f>
        <v>25.57</v>
      </c>
      <c r="Z63">
        <f>BAWANA!BD63+BAWANA!BE63</f>
        <v>25.57</v>
      </c>
      <c r="AA63">
        <f>BAWANA!X63+BAWANA!Y63</f>
        <v>25.57</v>
      </c>
      <c r="AB63">
        <f>BAWANA!AE63+BAWANA!AF63</f>
        <v>25.57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218.86</v>
      </c>
      <c r="E64">
        <f>BAWANA!AM64</f>
        <v>0</v>
      </c>
      <c r="F64">
        <f t="shared" si="4"/>
        <v>256</v>
      </c>
      <c r="G64">
        <f t="shared" si="5"/>
        <v>218.86</v>
      </c>
      <c r="H64" s="154"/>
      <c r="I64">
        <f>BRPL_EOD!AK64+BRPL_EOD!AL64</f>
        <v>79.59</v>
      </c>
      <c r="J64">
        <f>BYPL_EOD!AK64+BYPL_EOD!AL64</f>
        <v>46.02</v>
      </c>
      <c r="K64">
        <f>MES_EOD!AK64+MES_EOD!AL64</f>
        <v>5</v>
      </c>
      <c r="L64">
        <f>NDMC_EOD!AK64+NDMC_EOD!AL64</f>
        <v>18.66</v>
      </c>
      <c r="M64">
        <f>TPDDL_EOD!AK64+TPDDL_EOD!AL64</f>
        <v>69.599999999999994</v>
      </c>
      <c r="N64">
        <f t="shared" si="0"/>
        <v>218.87</v>
      </c>
      <c r="O64" s="154">
        <f t="shared" si="1"/>
        <v>-9.9999999999909051E-3</v>
      </c>
      <c r="P64">
        <v>79.586363594827986</v>
      </c>
      <c r="Q64">
        <v>46.01789738200759</v>
      </c>
      <c r="R64">
        <v>4.9997715538904375</v>
      </c>
      <c r="S64">
        <v>18.659147439119113</v>
      </c>
      <c r="T64">
        <v>69.596820030154888</v>
      </c>
      <c r="U64" s="156">
        <f t="shared" si="2"/>
        <v>218.86</v>
      </c>
      <c r="V64" s="154">
        <f t="shared" si="3"/>
        <v>0</v>
      </c>
      <c r="Y64">
        <f>BAWANA!AW64+BAWANA!AX64</f>
        <v>25.57</v>
      </c>
      <c r="Z64">
        <f>BAWANA!BD64+BAWANA!BE64</f>
        <v>25.57</v>
      </c>
      <c r="AA64">
        <f>BAWANA!X64+BAWANA!Y64</f>
        <v>25.57</v>
      </c>
      <c r="AB64">
        <f>BAWANA!AE64+BAWANA!AF64</f>
        <v>25.57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218.86</v>
      </c>
      <c r="E65">
        <f>BAWANA!AM65</f>
        <v>0</v>
      </c>
      <c r="F65">
        <f t="shared" si="4"/>
        <v>256</v>
      </c>
      <c r="G65">
        <f t="shared" si="5"/>
        <v>218.86</v>
      </c>
      <c r="H65" s="154"/>
      <c r="I65">
        <f>BRPL_EOD!AK65+BRPL_EOD!AL65</f>
        <v>79.59</v>
      </c>
      <c r="J65">
        <f>BYPL_EOD!AK65+BYPL_EOD!AL65</f>
        <v>46.02</v>
      </c>
      <c r="K65">
        <f>MES_EOD!AK65+MES_EOD!AL65</f>
        <v>5</v>
      </c>
      <c r="L65">
        <f>NDMC_EOD!AK65+NDMC_EOD!AL65</f>
        <v>18.66</v>
      </c>
      <c r="M65">
        <f>TPDDL_EOD!AK65+TPDDL_EOD!AL65</f>
        <v>69.599999999999994</v>
      </c>
      <c r="N65">
        <f t="shared" si="0"/>
        <v>218.87</v>
      </c>
      <c r="O65" s="154">
        <f t="shared" si="1"/>
        <v>-9.9999999999909051E-3</v>
      </c>
      <c r="P65">
        <v>79.586363594827986</v>
      </c>
      <c r="Q65">
        <v>46.01789738200759</v>
      </c>
      <c r="R65">
        <v>4.9997715538904375</v>
      </c>
      <c r="S65">
        <v>18.659147439119113</v>
      </c>
      <c r="T65">
        <v>69.596820030154888</v>
      </c>
      <c r="U65" s="156">
        <f t="shared" si="2"/>
        <v>218.86</v>
      </c>
      <c r="V65" s="154">
        <f t="shared" si="3"/>
        <v>0</v>
      </c>
      <c r="Y65">
        <f>BAWANA!AW65+BAWANA!AX65</f>
        <v>25.57</v>
      </c>
      <c r="Z65">
        <f>BAWANA!BD65+BAWANA!BE65</f>
        <v>25.57</v>
      </c>
      <c r="AA65">
        <f>BAWANA!X65+BAWANA!Y65</f>
        <v>25.57</v>
      </c>
      <c r="AB65">
        <f>BAWANA!AE65+BAWANA!AF65</f>
        <v>25.57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218.86</v>
      </c>
      <c r="E66">
        <f>BAWANA!AM66</f>
        <v>0</v>
      </c>
      <c r="F66">
        <f t="shared" si="4"/>
        <v>256</v>
      </c>
      <c r="G66">
        <f t="shared" si="5"/>
        <v>218.86</v>
      </c>
      <c r="H66" s="154"/>
      <c r="I66">
        <f>BRPL_EOD!AK66+BRPL_EOD!AL66</f>
        <v>79.59</v>
      </c>
      <c r="J66">
        <f>BYPL_EOD!AK66+BYPL_EOD!AL66</f>
        <v>46.02</v>
      </c>
      <c r="K66">
        <f>MES_EOD!AK66+MES_EOD!AL66</f>
        <v>5</v>
      </c>
      <c r="L66">
        <f>NDMC_EOD!AK66+NDMC_EOD!AL66</f>
        <v>18.66</v>
      </c>
      <c r="M66">
        <f>TPDDL_EOD!AK66+TPDDL_EOD!AL66</f>
        <v>69.599999999999994</v>
      </c>
      <c r="N66">
        <f t="shared" si="0"/>
        <v>218.87</v>
      </c>
      <c r="O66" s="154">
        <f t="shared" si="1"/>
        <v>-9.9999999999909051E-3</v>
      </c>
      <c r="P66">
        <v>79.586363594827986</v>
      </c>
      <c r="Q66">
        <v>46.01789738200759</v>
      </c>
      <c r="R66">
        <v>4.9997715538904375</v>
      </c>
      <c r="S66">
        <v>18.659147439119113</v>
      </c>
      <c r="T66">
        <v>69.596820030154888</v>
      </c>
      <c r="U66" s="156">
        <f t="shared" si="2"/>
        <v>218.86</v>
      </c>
      <c r="V66" s="154">
        <f t="shared" si="3"/>
        <v>0</v>
      </c>
      <c r="Y66">
        <f>BAWANA!AW66+BAWANA!AX66</f>
        <v>25.57</v>
      </c>
      <c r="Z66">
        <f>BAWANA!BD66+BAWANA!BE66</f>
        <v>25.57</v>
      </c>
      <c r="AA66">
        <f>BAWANA!X66+BAWANA!Y66</f>
        <v>25.57</v>
      </c>
      <c r="AB66">
        <f>BAWANA!AE66+BAWANA!AF66</f>
        <v>25.57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218.86</v>
      </c>
      <c r="E67">
        <f>BAWANA!AM67</f>
        <v>0</v>
      </c>
      <c r="F67">
        <f t="shared" si="4"/>
        <v>256</v>
      </c>
      <c r="G67">
        <f t="shared" si="5"/>
        <v>218.86</v>
      </c>
      <c r="H67" s="154"/>
      <c r="I67">
        <f>BRPL_EOD!AK67+BRPL_EOD!AL67</f>
        <v>79.59</v>
      </c>
      <c r="J67">
        <f>BYPL_EOD!AK67+BYPL_EOD!AL67</f>
        <v>46.02</v>
      </c>
      <c r="K67">
        <f>MES_EOD!AK67+MES_EOD!AL67</f>
        <v>5</v>
      </c>
      <c r="L67">
        <f>NDMC_EOD!AK67+NDMC_EOD!AL67</f>
        <v>18.66</v>
      </c>
      <c r="M67">
        <f>TPDDL_EOD!AK67+TPDDL_EOD!AL67</f>
        <v>69.599999999999994</v>
      </c>
      <c r="N67">
        <f t="shared" ref="N67:N98" si="7">SUM(I67:M67)</f>
        <v>218.87</v>
      </c>
      <c r="O67" s="154">
        <f t="shared" ref="O67:O98" si="8">G67-N67</f>
        <v>-9.9999999999909051E-3</v>
      </c>
      <c r="P67">
        <v>79.586363594827986</v>
      </c>
      <c r="Q67">
        <v>46.01789738200759</v>
      </c>
      <c r="R67">
        <v>4.9997715538904375</v>
      </c>
      <c r="S67">
        <v>18.659147439119113</v>
      </c>
      <c r="T67">
        <v>69.596820030154888</v>
      </c>
      <c r="U67" s="156">
        <f t="shared" ref="U67:U98" si="9">SUM(P67:T67)</f>
        <v>218.86</v>
      </c>
      <c r="V67" s="154">
        <f t="shared" ref="V67:V99" si="10">G67-U67</f>
        <v>0</v>
      </c>
      <c r="Y67">
        <f>BAWANA!AW67+BAWANA!AX67</f>
        <v>25.57</v>
      </c>
      <c r="Z67">
        <f>BAWANA!BD67+BAWANA!BE67</f>
        <v>25.57</v>
      </c>
      <c r="AA67">
        <f>BAWANA!X67+BAWANA!Y67</f>
        <v>25.57</v>
      </c>
      <c r="AB67">
        <f>BAWANA!AE67+BAWANA!AF67</f>
        <v>25.57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218.86</v>
      </c>
      <c r="H68" s="154"/>
      <c r="I68">
        <f>BRPL_EOD!AK68+BRPL_EOD!AL68</f>
        <v>79.59</v>
      </c>
      <c r="J68">
        <f>BYPL_EOD!AK68+BYPL_EOD!AL68</f>
        <v>46.02</v>
      </c>
      <c r="K68">
        <f>MES_EOD!AK68+MES_EOD!AL68</f>
        <v>5</v>
      </c>
      <c r="L68">
        <f>NDMC_EOD!AK68+NDMC_EOD!AL68</f>
        <v>18.66</v>
      </c>
      <c r="M68">
        <f>TPDDL_EOD!AK68+TPDDL_EOD!AL68</f>
        <v>69.599999999999994</v>
      </c>
      <c r="N68">
        <f t="shared" si="7"/>
        <v>218.87</v>
      </c>
      <c r="O68" s="154">
        <f t="shared" si="8"/>
        <v>-9.9999999999909051E-3</v>
      </c>
      <c r="P68">
        <v>79.586363594827986</v>
      </c>
      <c r="Q68">
        <v>46.01789738200759</v>
      </c>
      <c r="R68">
        <v>4.9997715538904375</v>
      </c>
      <c r="S68">
        <v>18.659147439119113</v>
      </c>
      <c r="T68">
        <v>69.596820030154888</v>
      </c>
      <c r="U68" s="156">
        <f t="shared" si="9"/>
        <v>218.86</v>
      </c>
      <c r="V68" s="154">
        <f t="shared" si="10"/>
        <v>0</v>
      </c>
      <c r="Y68">
        <f>BAWANA!AW68+BAWANA!AX68</f>
        <v>25.57</v>
      </c>
      <c r="Z68">
        <f>BAWANA!BD68+BAWANA!BE68</f>
        <v>25.57</v>
      </c>
      <c r="AA68">
        <f>BAWANA!X68+BAWANA!Y68</f>
        <v>25.57</v>
      </c>
      <c r="AB68">
        <f>BAWANA!AE68+BAWANA!AF68</f>
        <v>25.57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218.86</v>
      </c>
      <c r="E69">
        <f>BAWANA!AM69</f>
        <v>0</v>
      </c>
      <c r="F69">
        <f t="shared" si="11"/>
        <v>256</v>
      </c>
      <c r="G69">
        <f t="shared" si="12"/>
        <v>218.86</v>
      </c>
      <c r="H69" s="154"/>
      <c r="I69">
        <f>BRPL_EOD!AK69+BRPL_EOD!AL69</f>
        <v>79.59</v>
      </c>
      <c r="J69">
        <f>BYPL_EOD!AK69+BYPL_EOD!AL69</f>
        <v>46.02</v>
      </c>
      <c r="K69">
        <f>MES_EOD!AK69+MES_EOD!AL69</f>
        <v>5</v>
      </c>
      <c r="L69">
        <f>NDMC_EOD!AK69+NDMC_EOD!AL69</f>
        <v>18.66</v>
      </c>
      <c r="M69">
        <f>TPDDL_EOD!AK69+TPDDL_EOD!AL69</f>
        <v>69.599999999999994</v>
      </c>
      <c r="N69">
        <f t="shared" si="7"/>
        <v>218.87</v>
      </c>
      <c r="O69" s="154">
        <f t="shared" si="8"/>
        <v>-9.9999999999909051E-3</v>
      </c>
      <c r="P69">
        <v>79.586363594827986</v>
      </c>
      <c r="Q69">
        <v>46.01789738200759</v>
      </c>
      <c r="R69">
        <v>4.9997715538904375</v>
      </c>
      <c r="S69">
        <v>18.659147439119113</v>
      </c>
      <c r="T69">
        <v>69.596820030154888</v>
      </c>
      <c r="U69" s="156">
        <f t="shared" si="9"/>
        <v>218.86</v>
      </c>
      <c r="V69" s="154">
        <f t="shared" si="10"/>
        <v>0</v>
      </c>
      <c r="Y69">
        <f>BAWANA!AW69+BAWANA!AX69</f>
        <v>25.57</v>
      </c>
      <c r="Z69">
        <f>BAWANA!BD69+BAWANA!BE69</f>
        <v>25.57</v>
      </c>
      <c r="AA69">
        <f>BAWANA!X69+BAWANA!Y69</f>
        <v>25.57</v>
      </c>
      <c r="AB69">
        <f>BAWANA!AE69+BAWANA!AF69</f>
        <v>25.57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218.86</v>
      </c>
      <c r="E70">
        <f>BAWANA!AM70</f>
        <v>0</v>
      </c>
      <c r="F70">
        <f t="shared" si="11"/>
        <v>256</v>
      </c>
      <c r="G70">
        <f t="shared" si="12"/>
        <v>218.86</v>
      </c>
      <c r="H70" s="154"/>
      <c r="I70">
        <f>BRPL_EOD!AK70+BRPL_EOD!AL70</f>
        <v>79.59</v>
      </c>
      <c r="J70">
        <f>BYPL_EOD!AK70+BYPL_EOD!AL70</f>
        <v>46.02</v>
      </c>
      <c r="K70">
        <f>MES_EOD!AK70+MES_EOD!AL70</f>
        <v>5</v>
      </c>
      <c r="L70">
        <f>NDMC_EOD!AK70+NDMC_EOD!AL70</f>
        <v>18.66</v>
      </c>
      <c r="M70">
        <f>TPDDL_EOD!AK70+TPDDL_EOD!AL70</f>
        <v>69.599999999999994</v>
      </c>
      <c r="N70">
        <f t="shared" si="7"/>
        <v>218.87</v>
      </c>
      <c r="O70" s="154">
        <f t="shared" si="8"/>
        <v>-9.9999999999909051E-3</v>
      </c>
      <c r="P70">
        <v>79.586363594827986</v>
      </c>
      <c r="Q70">
        <v>46.01789738200759</v>
      </c>
      <c r="R70">
        <v>4.9997715538904375</v>
      </c>
      <c r="S70">
        <v>18.659147439119113</v>
      </c>
      <c r="T70">
        <v>69.596820030154888</v>
      </c>
      <c r="U70" s="156">
        <f t="shared" si="9"/>
        <v>218.86</v>
      </c>
      <c r="V70" s="154">
        <f t="shared" si="10"/>
        <v>0</v>
      </c>
      <c r="Y70">
        <f>BAWANA!AW70+BAWANA!AX70</f>
        <v>25.57</v>
      </c>
      <c r="Z70">
        <f>BAWANA!BD70+BAWANA!BE70</f>
        <v>25.57</v>
      </c>
      <c r="AA70">
        <f>BAWANA!X70+BAWANA!Y70</f>
        <v>25.57</v>
      </c>
      <c r="AB70">
        <f>BAWANA!AE70+BAWANA!AF70</f>
        <v>25.57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218.86</v>
      </c>
      <c r="E71">
        <f>BAWANA!AM71</f>
        <v>0</v>
      </c>
      <c r="F71">
        <f t="shared" si="11"/>
        <v>256</v>
      </c>
      <c r="G71">
        <f t="shared" si="12"/>
        <v>218.86</v>
      </c>
      <c r="H71" s="154"/>
      <c r="I71">
        <f>BRPL_EOD!AK71+BRPL_EOD!AL71</f>
        <v>79.59</v>
      </c>
      <c r="J71">
        <f>BYPL_EOD!AK71+BYPL_EOD!AL71</f>
        <v>46.02</v>
      </c>
      <c r="K71">
        <f>MES_EOD!AK71+MES_EOD!AL71</f>
        <v>5</v>
      </c>
      <c r="L71">
        <f>NDMC_EOD!AK71+NDMC_EOD!AL71</f>
        <v>18.66</v>
      </c>
      <c r="M71">
        <f>TPDDL_EOD!AK71+TPDDL_EOD!AL71</f>
        <v>69.599999999999994</v>
      </c>
      <c r="N71">
        <f t="shared" si="7"/>
        <v>218.87</v>
      </c>
      <c r="O71" s="154">
        <f t="shared" si="8"/>
        <v>-9.9999999999909051E-3</v>
      </c>
      <c r="P71">
        <v>79.586363594827986</v>
      </c>
      <c r="Q71">
        <v>46.01789738200759</v>
      </c>
      <c r="R71">
        <v>4.9997715538904375</v>
      </c>
      <c r="S71">
        <v>18.659147439119113</v>
      </c>
      <c r="T71">
        <v>69.596820030154888</v>
      </c>
      <c r="U71" s="156">
        <f t="shared" si="9"/>
        <v>218.86</v>
      </c>
      <c r="V71" s="154">
        <f t="shared" si="10"/>
        <v>0</v>
      </c>
      <c r="Y71">
        <f>BAWANA!AW71+BAWANA!AX71</f>
        <v>25.57</v>
      </c>
      <c r="Z71">
        <f>BAWANA!BD71+BAWANA!BE71</f>
        <v>25.57</v>
      </c>
      <c r="AA71">
        <f>BAWANA!X71+BAWANA!Y71</f>
        <v>25.57</v>
      </c>
      <c r="AB71">
        <f>BAWANA!AE71+BAWANA!AF71</f>
        <v>25.57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218.86</v>
      </c>
      <c r="E72">
        <f>BAWANA!AM72</f>
        <v>0</v>
      </c>
      <c r="F72">
        <f t="shared" si="11"/>
        <v>256</v>
      </c>
      <c r="G72">
        <f t="shared" si="12"/>
        <v>218.86</v>
      </c>
      <c r="H72" s="154"/>
      <c r="I72">
        <f>BRPL_EOD!AK72+BRPL_EOD!AL72</f>
        <v>79.59</v>
      </c>
      <c r="J72">
        <f>BYPL_EOD!AK72+BYPL_EOD!AL72</f>
        <v>46.02</v>
      </c>
      <c r="K72">
        <f>MES_EOD!AK72+MES_EOD!AL72</f>
        <v>5</v>
      </c>
      <c r="L72">
        <f>NDMC_EOD!AK72+NDMC_EOD!AL72</f>
        <v>18.66</v>
      </c>
      <c r="M72">
        <f>TPDDL_EOD!AK72+TPDDL_EOD!AL72</f>
        <v>69.599999999999994</v>
      </c>
      <c r="N72">
        <f t="shared" si="7"/>
        <v>218.87</v>
      </c>
      <c r="O72" s="154">
        <f t="shared" si="8"/>
        <v>-9.9999999999909051E-3</v>
      </c>
      <c r="P72">
        <v>79.586363594827986</v>
      </c>
      <c r="Q72">
        <v>46.01789738200759</v>
      </c>
      <c r="R72">
        <v>4.9997715538904375</v>
      </c>
      <c r="S72">
        <v>18.659147439119113</v>
      </c>
      <c r="T72">
        <v>69.596820030154888</v>
      </c>
      <c r="U72" s="156">
        <f t="shared" si="9"/>
        <v>218.86</v>
      </c>
      <c r="V72" s="154">
        <f t="shared" si="10"/>
        <v>0</v>
      </c>
      <c r="Y72">
        <f>BAWANA!AW72+BAWANA!AX72</f>
        <v>25.57</v>
      </c>
      <c r="Z72">
        <f>BAWANA!BD72+BAWANA!BE72</f>
        <v>25.57</v>
      </c>
      <c r="AA72">
        <f>BAWANA!X72+BAWANA!Y72</f>
        <v>25.57</v>
      </c>
      <c r="AB72">
        <f>BAWANA!AE72+BAWANA!AF72</f>
        <v>25.57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218.86</v>
      </c>
      <c r="E73">
        <f>BAWANA!AM73</f>
        <v>0</v>
      </c>
      <c r="F73">
        <f t="shared" si="11"/>
        <v>256</v>
      </c>
      <c r="G73">
        <f t="shared" si="12"/>
        <v>218.86</v>
      </c>
      <c r="H73" s="154"/>
      <c r="I73">
        <f>BRPL_EOD!AK73+BRPL_EOD!AL73</f>
        <v>79.59</v>
      </c>
      <c r="J73">
        <f>BYPL_EOD!AK73+BYPL_EOD!AL73</f>
        <v>46.02</v>
      </c>
      <c r="K73">
        <f>MES_EOD!AK73+MES_EOD!AL73</f>
        <v>5</v>
      </c>
      <c r="L73">
        <f>NDMC_EOD!AK73+NDMC_EOD!AL73</f>
        <v>18.66</v>
      </c>
      <c r="M73">
        <f>TPDDL_EOD!AK73+TPDDL_EOD!AL73</f>
        <v>69.599999999999994</v>
      </c>
      <c r="N73">
        <f t="shared" si="7"/>
        <v>218.87</v>
      </c>
      <c r="O73" s="154">
        <f t="shared" si="8"/>
        <v>-9.9999999999909051E-3</v>
      </c>
      <c r="P73">
        <v>79.586363594827986</v>
      </c>
      <c r="Q73">
        <v>46.01789738200759</v>
      </c>
      <c r="R73">
        <v>4.9997715538904375</v>
      </c>
      <c r="S73">
        <v>18.659147439119113</v>
      </c>
      <c r="T73">
        <v>69.596820030154888</v>
      </c>
      <c r="U73" s="156">
        <f t="shared" si="9"/>
        <v>218.86</v>
      </c>
      <c r="V73" s="154">
        <f t="shared" si="10"/>
        <v>0</v>
      </c>
      <c r="Y73">
        <f>BAWANA!AW73+BAWANA!AX73</f>
        <v>25.57</v>
      </c>
      <c r="Z73">
        <f>BAWANA!BD73+BAWANA!BE73</f>
        <v>25.57</v>
      </c>
      <c r="AA73">
        <f>BAWANA!X73+BAWANA!Y73</f>
        <v>25.57</v>
      </c>
      <c r="AB73">
        <f>BAWANA!AE73+BAWANA!AF73</f>
        <v>25.57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218.86</v>
      </c>
      <c r="E74">
        <f>BAWANA!AM74</f>
        <v>0</v>
      </c>
      <c r="F74">
        <f t="shared" si="11"/>
        <v>256</v>
      </c>
      <c r="G74">
        <f t="shared" si="12"/>
        <v>218.86</v>
      </c>
      <c r="H74" s="154"/>
      <c r="I74">
        <f>BRPL_EOD!AK74+BRPL_EOD!AL74</f>
        <v>79.59</v>
      </c>
      <c r="J74">
        <f>BYPL_EOD!AK74+BYPL_EOD!AL74</f>
        <v>46.02</v>
      </c>
      <c r="K74">
        <f>MES_EOD!AK74+MES_EOD!AL74</f>
        <v>5</v>
      </c>
      <c r="L74">
        <f>NDMC_EOD!AK74+NDMC_EOD!AL74</f>
        <v>18.66</v>
      </c>
      <c r="M74">
        <f>TPDDL_EOD!AK74+TPDDL_EOD!AL74</f>
        <v>69.599999999999994</v>
      </c>
      <c r="N74">
        <f t="shared" si="7"/>
        <v>218.87</v>
      </c>
      <c r="O74" s="154">
        <f t="shared" si="8"/>
        <v>-9.9999999999909051E-3</v>
      </c>
      <c r="P74">
        <v>79.586363594827986</v>
      </c>
      <c r="Q74">
        <v>46.01789738200759</v>
      </c>
      <c r="R74">
        <v>4.9997715538904375</v>
      </c>
      <c r="S74">
        <v>18.659147439119113</v>
      </c>
      <c r="T74">
        <v>69.596820030154888</v>
      </c>
      <c r="U74" s="156">
        <f t="shared" si="9"/>
        <v>218.86</v>
      </c>
      <c r="V74" s="154">
        <f t="shared" si="10"/>
        <v>0</v>
      </c>
      <c r="Y74">
        <f>BAWANA!AW74+BAWANA!AX74</f>
        <v>25.57</v>
      </c>
      <c r="Z74">
        <f>BAWANA!BD74+BAWANA!BE74</f>
        <v>25.57</v>
      </c>
      <c r="AA74">
        <f>BAWANA!X74+BAWANA!Y74</f>
        <v>25.57</v>
      </c>
      <c r="AB74">
        <f>BAWANA!AE74+BAWANA!AF74</f>
        <v>25.57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218.86</v>
      </c>
      <c r="E75">
        <f>BAWANA!AM75</f>
        <v>0</v>
      </c>
      <c r="F75">
        <f t="shared" si="11"/>
        <v>256</v>
      </c>
      <c r="G75">
        <f t="shared" si="12"/>
        <v>218.86</v>
      </c>
      <c r="H75" s="154"/>
      <c r="I75">
        <f>BRPL_EOD!AK75+BRPL_EOD!AL75</f>
        <v>79.59</v>
      </c>
      <c r="J75">
        <f>BYPL_EOD!AK75+BYPL_EOD!AL75</f>
        <v>46.02</v>
      </c>
      <c r="K75">
        <f>MES_EOD!AK75+MES_EOD!AL75</f>
        <v>5</v>
      </c>
      <c r="L75">
        <f>NDMC_EOD!AK75+NDMC_EOD!AL75</f>
        <v>18.66</v>
      </c>
      <c r="M75">
        <f>TPDDL_EOD!AK75+TPDDL_EOD!AL75</f>
        <v>69.599999999999994</v>
      </c>
      <c r="N75">
        <f t="shared" si="7"/>
        <v>218.87</v>
      </c>
      <c r="O75" s="154">
        <f t="shared" si="8"/>
        <v>-9.9999999999909051E-3</v>
      </c>
      <c r="P75">
        <v>79.586363594827986</v>
      </c>
      <c r="Q75">
        <v>46.01789738200759</v>
      </c>
      <c r="R75">
        <v>4.9997715538904375</v>
      </c>
      <c r="S75">
        <v>18.659147439119113</v>
      </c>
      <c r="T75">
        <v>69.596820030154888</v>
      </c>
      <c r="U75" s="156">
        <f t="shared" si="9"/>
        <v>218.86</v>
      </c>
      <c r="V75" s="154">
        <f t="shared" si="10"/>
        <v>0</v>
      </c>
      <c r="Y75">
        <f>BAWANA!AW75+BAWANA!AX75</f>
        <v>25.57</v>
      </c>
      <c r="Z75">
        <f>BAWANA!BD75+BAWANA!BE75</f>
        <v>25.57</v>
      </c>
      <c r="AA75">
        <f>BAWANA!X75+BAWANA!Y75</f>
        <v>25.57</v>
      </c>
      <c r="AB75">
        <f>BAWANA!AE75+BAWANA!AF75</f>
        <v>25.57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237.22000000000003</v>
      </c>
      <c r="E76">
        <f>BAWANA!AM76</f>
        <v>0</v>
      </c>
      <c r="F76">
        <f t="shared" si="11"/>
        <v>256</v>
      </c>
      <c r="G76">
        <f t="shared" si="12"/>
        <v>237.22000000000003</v>
      </c>
      <c r="H76" s="154"/>
      <c r="I76">
        <f>BRPL_EOD!AK76+BRPL_EOD!AL76</f>
        <v>99.62</v>
      </c>
      <c r="J76">
        <f>BYPL_EOD!AK76+BYPL_EOD!AL76</f>
        <v>45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237.22</v>
      </c>
      <c r="O76" s="154">
        <f t="shared" si="8"/>
        <v>0</v>
      </c>
      <c r="P76">
        <v>99.620000000000019</v>
      </c>
      <c r="Q76">
        <v>45.000000000000007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237.22000000000003</v>
      </c>
      <c r="V76" s="154">
        <f t="shared" si="10"/>
        <v>0</v>
      </c>
      <c r="Y76">
        <f>BAWANA!AW76+BAWANA!AX76</f>
        <v>16.39</v>
      </c>
      <c r="Z76">
        <f>BAWANA!BD76+BAWANA!BE76</f>
        <v>16.39</v>
      </c>
      <c r="AA76">
        <f>BAWANA!X76+BAWANA!Y76</f>
        <v>16.39</v>
      </c>
      <c r="AB76">
        <f>BAWANA!AE76+BAWANA!AF76</f>
        <v>16.39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237.22000000000003</v>
      </c>
      <c r="E77">
        <f>BAWANA!AM77</f>
        <v>0</v>
      </c>
      <c r="F77">
        <f t="shared" si="11"/>
        <v>256</v>
      </c>
      <c r="G77">
        <f t="shared" si="12"/>
        <v>237.22000000000003</v>
      </c>
      <c r="H77" s="154"/>
      <c r="I77">
        <f>BRPL_EOD!AK77+BRPL_EOD!AL77</f>
        <v>99.62</v>
      </c>
      <c r="J77">
        <f>BYPL_EOD!AK77+BYPL_EOD!AL77</f>
        <v>45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237.22</v>
      </c>
      <c r="O77" s="154">
        <f t="shared" si="8"/>
        <v>0</v>
      </c>
      <c r="P77">
        <v>99.620000000000019</v>
      </c>
      <c r="Q77">
        <v>45.000000000000007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237.22000000000003</v>
      </c>
      <c r="V77" s="154">
        <f t="shared" si="10"/>
        <v>0</v>
      </c>
      <c r="Y77">
        <f>BAWANA!AW77+BAWANA!AX77</f>
        <v>16.39</v>
      </c>
      <c r="Z77">
        <f>BAWANA!BD77+BAWANA!BE77</f>
        <v>16.39</v>
      </c>
      <c r="AA77">
        <f>BAWANA!X77+BAWANA!Y77</f>
        <v>16.39</v>
      </c>
      <c r="AB77">
        <f>BAWANA!AE77+BAWANA!AF77</f>
        <v>16.39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237.22000000000003</v>
      </c>
      <c r="E78">
        <f>BAWANA!AM78</f>
        <v>0</v>
      </c>
      <c r="F78">
        <f t="shared" si="11"/>
        <v>256</v>
      </c>
      <c r="G78">
        <f t="shared" si="12"/>
        <v>237.22000000000003</v>
      </c>
      <c r="H78" s="154"/>
      <c r="I78">
        <f>BRPL_EOD!AK78+BRPL_EOD!AL78</f>
        <v>99.62</v>
      </c>
      <c r="J78">
        <f>BYPL_EOD!AK78+BYPL_EOD!AL78</f>
        <v>45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237.22</v>
      </c>
      <c r="O78" s="154">
        <f t="shared" si="8"/>
        <v>0</v>
      </c>
      <c r="P78">
        <v>99.620000000000019</v>
      </c>
      <c r="Q78">
        <v>45.000000000000007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237.22000000000003</v>
      </c>
      <c r="V78" s="154">
        <f t="shared" si="10"/>
        <v>0</v>
      </c>
      <c r="Y78">
        <f>BAWANA!AW78+BAWANA!AX78</f>
        <v>16.39</v>
      </c>
      <c r="Z78">
        <f>BAWANA!BD78+BAWANA!BE78</f>
        <v>16.39</v>
      </c>
      <c r="AA78">
        <f>BAWANA!X78+BAWANA!Y78</f>
        <v>16.39</v>
      </c>
      <c r="AB78">
        <f>BAWANA!AE78+BAWANA!AF78</f>
        <v>16.39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237.22000000000003</v>
      </c>
      <c r="E79">
        <f>BAWANA!AM79</f>
        <v>0</v>
      </c>
      <c r="F79">
        <f t="shared" si="11"/>
        <v>256</v>
      </c>
      <c r="G79">
        <f t="shared" si="12"/>
        <v>237.22000000000003</v>
      </c>
      <c r="H79" s="154"/>
      <c r="I79">
        <f>BRPL_EOD!AK79+BRPL_EOD!AL79</f>
        <v>99.62</v>
      </c>
      <c r="J79">
        <f>BYPL_EOD!AK79+BYPL_EOD!AL79</f>
        <v>45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237.22</v>
      </c>
      <c r="O79" s="154">
        <f t="shared" si="8"/>
        <v>0</v>
      </c>
      <c r="P79">
        <v>99.620000000000019</v>
      </c>
      <c r="Q79">
        <v>45.000000000000007</v>
      </c>
      <c r="R79">
        <v>5.0000000000000009</v>
      </c>
      <c r="S79">
        <v>18.000000000000004</v>
      </c>
      <c r="T79">
        <v>69.600000000000009</v>
      </c>
      <c r="U79" s="156">
        <f t="shared" si="9"/>
        <v>237.22000000000003</v>
      </c>
      <c r="V79" s="154">
        <f t="shared" si="10"/>
        <v>0</v>
      </c>
      <c r="Y79">
        <f>BAWANA!AW79+BAWANA!AX79</f>
        <v>16.39</v>
      </c>
      <c r="Z79">
        <f>BAWANA!BD79+BAWANA!BE79</f>
        <v>16.39</v>
      </c>
      <c r="AA79">
        <f>BAWANA!X79+BAWANA!Y79</f>
        <v>16.39</v>
      </c>
      <c r="AB79">
        <f>BAWANA!AE79+BAWANA!AF79</f>
        <v>16.39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237.22000000000003</v>
      </c>
      <c r="E80">
        <f>BAWANA!AM80</f>
        <v>0</v>
      </c>
      <c r="F80">
        <f t="shared" si="11"/>
        <v>256</v>
      </c>
      <c r="G80">
        <f t="shared" si="12"/>
        <v>237.22000000000003</v>
      </c>
      <c r="H80" s="154"/>
      <c r="I80">
        <f>BRPL_EOD!AK80+BRPL_EOD!AL80</f>
        <v>99.62</v>
      </c>
      <c r="J80">
        <f>BYPL_EOD!AK80+BYPL_EOD!AL80</f>
        <v>45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237.22</v>
      </c>
      <c r="O80" s="154">
        <f t="shared" si="8"/>
        <v>0</v>
      </c>
      <c r="P80">
        <v>99.620000000000019</v>
      </c>
      <c r="Q80">
        <v>45.000000000000007</v>
      </c>
      <c r="R80">
        <v>5.0000000000000009</v>
      </c>
      <c r="S80">
        <v>18.000000000000004</v>
      </c>
      <c r="T80">
        <v>69.600000000000009</v>
      </c>
      <c r="U80" s="156">
        <f t="shared" si="9"/>
        <v>237.22000000000003</v>
      </c>
      <c r="V80" s="154">
        <f t="shared" si="10"/>
        <v>0</v>
      </c>
      <c r="Y80">
        <f>BAWANA!AW80+BAWANA!AX80</f>
        <v>16.39</v>
      </c>
      <c r="Z80">
        <f>BAWANA!BD80+BAWANA!BE80</f>
        <v>16.39</v>
      </c>
      <c r="AA80">
        <f>BAWANA!X80+BAWANA!Y80</f>
        <v>16.39</v>
      </c>
      <c r="AB80">
        <f>BAWANA!AE80+BAWANA!AF80</f>
        <v>16.39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237.22000000000003</v>
      </c>
      <c r="E81">
        <f>BAWANA!AM81</f>
        <v>0</v>
      </c>
      <c r="F81">
        <f t="shared" si="11"/>
        <v>256</v>
      </c>
      <c r="G81">
        <f t="shared" si="12"/>
        <v>237.22000000000003</v>
      </c>
      <c r="H81" s="154"/>
      <c r="I81">
        <f>BRPL_EOD!AK81+BRPL_EOD!AL81</f>
        <v>99.62</v>
      </c>
      <c r="J81">
        <f>BYPL_EOD!AK81+BYPL_EOD!AL81</f>
        <v>45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237.22</v>
      </c>
      <c r="O81" s="154">
        <f t="shared" si="8"/>
        <v>0</v>
      </c>
      <c r="P81">
        <v>99.620000000000019</v>
      </c>
      <c r="Q81">
        <v>45.000000000000007</v>
      </c>
      <c r="R81">
        <v>5.0000000000000009</v>
      </c>
      <c r="S81">
        <v>18.000000000000004</v>
      </c>
      <c r="T81">
        <v>69.600000000000009</v>
      </c>
      <c r="U81" s="156">
        <f t="shared" si="9"/>
        <v>237.22000000000003</v>
      </c>
      <c r="V81" s="154">
        <f t="shared" si="10"/>
        <v>0</v>
      </c>
      <c r="Y81">
        <f>BAWANA!AW81+BAWANA!AX81</f>
        <v>16.39</v>
      </c>
      <c r="Z81">
        <f>BAWANA!BD81+BAWANA!BE81</f>
        <v>16.39</v>
      </c>
      <c r="AA81">
        <f>BAWANA!X81+BAWANA!Y81</f>
        <v>16.39</v>
      </c>
      <c r="AB81">
        <f>BAWANA!AE81+BAWANA!AF81</f>
        <v>16.39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237.22000000000003</v>
      </c>
      <c r="E82">
        <f>BAWANA!AM82</f>
        <v>0</v>
      </c>
      <c r="F82">
        <f t="shared" si="11"/>
        <v>256</v>
      </c>
      <c r="G82">
        <f t="shared" si="12"/>
        <v>237.22000000000003</v>
      </c>
      <c r="H82" s="154"/>
      <c r="I82">
        <f>BRPL_EOD!AK82+BRPL_EOD!AL82</f>
        <v>99.62</v>
      </c>
      <c r="J82">
        <f>BYPL_EOD!AK82+BYPL_EOD!AL82</f>
        <v>45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237.22</v>
      </c>
      <c r="O82" s="154">
        <f t="shared" si="8"/>
        <v>0</v>
      </c>
      <c r="P82">
        <v>99.620000000000019</v>
      </c>
      <c r="Q82">
        <v>45.000000000000007</v>
      </c>
      <c r="R82">
        <v>5.0000000000000009</v>
      </c>
      <c r="S82">
        <v>18.000000000000004</v>
      </c>
      <c r="T82">
        <v>69.600000000000009</v>
      </c>
      <c r="U82" s="156">
        <f t="shared" si="9"/>
        <v>237.22000000000003</v>
      </c>
      <c r="V82" s="154">
        <f t="shared" si="10"/>
        <v>0</v>
      </c>
      <c r="Y82">
        <f>BAWANA!AW82+BAWANA!AX82</f>
        <v>16.39</v>
      </c>
      <c r="Z82">
        <f>BAWANA!BD82+BAWANA!BE82</f>
        <v>16.39</v>
      </c>
      <c r="AA82">
        <f>BAWANA!X82+BAWANA!Y82</f>
        <v>16.39</v>
      </c>
      <c r="AB82">
        <f>BAWANA!AE82+BAWANA!AF82</f>
        <v>16.39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237.22000000000003</v>
      </c>
      <c r="E83">
        <f>BAWANA!AM83</f>
        <v>0</v>
      </c>
      <c r="F83">
        <f t="shared" si="11"/>
        <v>256</v>
      </c>
      <c r="G83">
        <f t="shared" si="12"/>
        <v>237.22000000000003</v>
      </c>
      <c r="H83" s="154"/>
      <c r="I83">
        <f>BRPL_EOD!AK83+BRPL_EOD!AL83</f>
        <v>99.62</v>
      </c>
      <c r="J83">
        <f>BYPL_EOD!AK83+BYPL_EOD!AL83</f>
        <v>45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237.22</v>
      </c>
      <c r="O83" s="154">
        <f t="shared" si="8"/>
        <v>0</v>
      </c>
      <c r="P83">
        <v>99.620000000000019</v>
      </c>
      <c r="Q83">
        <v>45.000000000000007</v>
      </c>
      <c r="R83">
        <v>5.0000000000000009</v>
      </c>
      <c r="S83">
        <v>18.000000000000004</v>
      </c>
      <c r="T83">
        <v>69.600000000000009</v>
      </c>
      <c r="U83" s="156">
        <f t="shared" si="9"/>
        <v>237.22000000000003</v>
      </c>
      <c r="V83" s="154">
        <f t="shared" si="10"/>
        <v>0</v>
      </c>
      <c r="Y83">
        <f>BAWANA!AW83+BAWANA!AX83</f>
        <v>16.39</v>
      </c>
      <c r="Z83">
        <f>BAWANA!BD83+BAWANA!BE83</f>
        <v>16.39</v>
      </c>
      <c r="AA83">
        <f>BAWANA!X83+BAWANA!Y83</f>
        <v>16.39</v>
      </c>
      <c r="AB83">
        <f>BAWANA!AE83+BAWANA!AF83</f>
        <v>16.39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220.95999999999998</v>
      </c>
      <c r="E84">
        <f>BAWANA!AM84</f>
        <v>0</v>
      </c>
      <c r="F84">
        <f t="shared" si="11"/>
        <v>256</v>
      </c>
      <c r="G84">
        <f t="shared" si="12"/>
        <v>220.95999999999998</v>
      </c>
      <c r="H84" s="154"/>
      <c r="I84">
        <f>BRPL_EOD!AK84+BRPL_EOD!AL84</f>
        <v>99.62</v>
      </c>
      <c r="J84">
        <f>BYPL_EOD!AK84+BYPL_EOD!AL84</f>
        <v>45</v>
      </c>
      <c r="K84">
        <f>MES_EOD!AK84+MES_EOD!AL84</f>
        <v>5</v>
      </c>
      <c r="L84">
        <f>NDMC_EOD!AK84+NDMC_EOD!AL84</f>
        <v>18</v>
      </c>
      <c r="M84">
        <f>TPDDL_EOD!AK84+TPDDL_EOD!AL84</f>
        <v>53.34</v>
      </c>
      <c r="N84">
        <f t="shared" si="7"/>
        <v>220.96</v>
      </c>
      <c r="O84" s="154">
        <f t="shared" si="8"/>
        <v>0</v>
      </c>
      <c r="P84">
        <v>99.61999999999999</v>
      </c>
      <c r="Q84">
        <v>44.999999999999993</v>
      </c>
      <c r="R84">
        <v>4.9999999999999991</v>
      </c>
      <c r="S84">
        <v>17.999999999999996</v>
      </c>
      <c r="T84">
        <v>53.339999999999996</v>
      </c>
      <c r="U84" s="156">
        <f t="shared" si="9"/>
        <v>220.95999999999998</v>
      </c>
      <c r="V84" s="154">
        <f t="shared" si="10"/>
        <v>0</v>
      </c>
      <c r="Y84">
        <f>BAWANA!AW84+BAWANA!AX84</f>
        <v>24.52</v>
      </c>
      <c r="Z84">
        <f>BAWANA!BD84+BAWANA!BE84</f>
        <v>24.52</v>
      </c>
      <c r="AA84">
        <f>BAWANA!X84+BAWANA!Y84</f>
        <v>24.52</v>
      </c>
      <c r="AB84">
        <f>BAWANA!AE84+BAWANA!AF84</f>
        <v>24.52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220.95999999999998</v>
      </c>
      <c r="E85">
        <f>BAWANA!AM85</f>
        <v>0</v>
      </c>
      <c r="F85">
        <f t="shared" si="11"/>
        <v>256</v>
      </c>
      <c r="G85">
        <f t="shared" si="12"/>
        <v>220.95999999999998</v>
      </c>
      <c r="H85" s="154"/>
      <c r="I85">
        <f>BRPL_EOD!AK85+BRPL_EOD!AL85</f>
        <v>99.62</v>
      </c>
      <c r="J85">
        <f>BYPL_EOD!AK85+BYPL_EOD!AL85</f>
        <v>45</v>
      </c>
      <c r="K85">
        <f>MES_EOD!AK85+MES_EOD!AL85</f>
        <v>5</v>
      </c>
      <c r="L85">
        <f>NDMC_EOD!AK85+NDMC_EOD!AL85</f>
        <v>18</v>
      </c>
      <c r="M85">
        <f>TPDDL_EOD!AK85+TPDDL_EOD!AL85</f>
        <v>53.34</v>
      </c>
      <c r="N85">
        <f t="shared" si="7"/>
        <v>220.96</v>
      </c>
      <c r="O85" s="154">
        <f t="shared" si="8"/>
        <v>0</v>
      </c>
      <c r="P85">
        <v>99.61999999999999</v>
      </c>
      <c r="Q85">
        <v>44.999999999999993</v>
      </c>
      <c r="R85">
        <v>4.9999999999999991</v>
      </c>
      <c r="S85">
        <v>17.999999999999996</v>
      </c>
      <c r="T85">
        <v>53.339999999999996</v>
      </c>
      <c r="U85" s="156">
        <f t="shared" si="9"/>
        <v>220.95999999999998</v>
      </c>
      <c r="V85" s="154">
        <f t="shared" si="10"/>
        <v>0</v>
      </c>
      <c r="Y85">
        <f>BAWANA!AW85+BAWANA!AX85</f>
        <v>24.52</v>
      </c>
      <c r="Z85">
        <f>BAWANA!BD85+BAWANA!BE85</f>
        <v>24.52</v>
      </c>
      <c r="AA85">
        <f>BAWANA!X85+BAWANA!Y85</f>
        <v>24.52</v>
      </c>
      <c r="AB85">
        <f>BAWANA!AE85+BAWANA!AF85</f>
        <v>24.52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220.95999999999998</v>
      </c>
      <c r="E86">
        <f>BAWANA!AM86</f>
        <v>0</v>
      </c>
      <c r="F86">
        <f t="shared" si="11"/>
        <v>256</v>
      </c>
      <c r="G86">
        <f t="shared" si="12"/>
        <v>220.95999999999998</v>
      </c>
      <c r="H86" s="154"/>
      <c r="I86">
        <f>BRPL_EOD!AK86+BRPL_EOD!AL86</f>
        <v>99.62</v>
      </c>
      <c r="J86">
        <f>BYPL_EOD!AK86+BYPL_EOD!AL86</f>
        <v>45</v>
      </c>
      <c r="K86">
        <f>MES_EOD!AK86+MES_EOD!AL86</f>
        <v>5</v>
      </c>
      <c r="L86">
        <f>NDMC_EOD!AK86+NDMC_EOD!AL86</f>
        <v>18</v>
      </c>
      <c r="M86">
        <f>TPDDL_EOD!AK86+TPDDL_EOD!AL86</f>
        <v>53.34</v>
      </c>
      <c r="N86">
        <f t="shared" si="7"/>
        <v>220.96</v>
      </c>
      <c r="O86" s="154">
        <f t="shared" si="8"/>
        <v>0</v>
      </c>
      <c r="P86">
        <v>99.61999999999999</v>
      </c>
      <c r="Q86">
        <v>44.999999999999993</v>
      </c>
      <c r="R86">
        <v>4.9999999999999991</v>
      </c>
      <c r="S86">
        <v>17.999999999999996</v>
      </c>
      <c r="T86">
        <v>53.339999999999996</v>
      </c>
      <c r="U86" s="156">
        <f t="shared" si="9"/>
        <v>220.95999999999998</v>
      </c>
      <c r="V86" s="154">
        <f t="shared" si="10"/>
        <v>0</v>
      </c>
      <c r="Y86">
        <f>BAWANA!AW86+BAWANA!AX86</f>
        <v>24.52</v>
      </c>
      <c r="Z86">
        <f>BAWANA!BD86+BAWANA!BE86</f>
        <v>24.52</v>
      </c>
      <c r="AA86">
        <f>BAWANA!X86+BAWANA!Y86</f>
        <v>24.52</v>
      </c>
      <c r="AB86">
        <f>BAWANA!AE86+BAWANA!AF86</f>
        <v>24.52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220.95999999999998</v>
      </c>
      <c r="E87">
        <f>BAWANA!AM87</f>
        <v>0</v>
      </c>
      <c r="F87">
        <f t="shared" si="11"/>
        <v>256</v>
      </c>
      <c r="G87">
        <f t="shared" si="12"/>
        <v>220.95999999999998</v>
      </c>
      <c r="H87" s="154"/>
      <c r="I87">
        <f>BRPL_EOD!AK87+BRPL_EOD!AL87</f>
        <v>99.62</v>
      </c>
      <c r="J87">
        <f>BYPL_EOD!AK87+BYPL_EOD!AL87</f>
        <v>45</v>
      </c>
      <c r="K87">
        <f>MES_EOD!AK87+MES_EOD!AL87</f>
        <v>5</v>
      </c>
      <c r="L87">
        <f>NDMC_EOD!AK87+NDMC_EOD!AL87</f>
        <v>18</v>
      </c>
      <c r="M87">
        <f>TPDDL_EOD!AK87+TPDDL_EOD!AL87</f>
        <v>53.34</v>
      </c>
      <c r="N87">
        <f t="shared" si="7"/>
        <v>220.96</v>
      </c>
      <c r="O87" s="154">
        <f t="shared" si="8"/>
        <v>0</v>
      </c>
      <c r="P87">
        <v>99.61999999999999</v>
      </c>
      <c r="Q87">
        <v>44.999999999999993</v>
      </c>
      <c r="R87">
        <v>4.9999999999999991</v>
      </c>
      <c r="S87">
        <v>17.999999999999996</v>
      </c>
      <c r="T87">
        <v>53.339999999999996</v>
      </c>
      <c r="U87" s="156">
        <f t="shared" si="9"/>
        <v>220.95999999999998</v>
      </c>
      <c r="V87" s="154">
        <f t="shared" si="10"/>
        <v>0</v>
      </c>
      <c r="Y87">
        <f>BAWANA!AW87+BAWANA!AX87</f>
        <v>24.52</v>
      </c>
      <c r="Z87">
        <f>BAWANA!BD87+BAWANA!BE87</f>
        <v>24.52</v>
      </c>
      <c r="AA87">
        <f>BAWANA!X87+BAWANA!Y87</f>
        <v>24.52</v>
      </c>
      <c r="AB87">
        <f>BAWANA!AE87+BAWANA!AF87</f>
        <v>24.52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220.95999999999998</v>
      </c>
      <c r="E88">
        <f>BAWANA!AM88</f>
        <v>0</v>
      </c>
      <c r="F88">
        <f t="shared" si="11"/>
        <v>256</v>
      </c>
      <c r="G88">
        <f t="shared" si="12"/>
        <v>220.95999999999998</v>
      </c>
      <c r="H88" s="154"/>
      <c r="I88">
        <f>BRPL_EOD!AK88+BRPL_EOD!AL88</f>
        <v>99.62</v>
      </c>
      <c r="J88">
        <f>BYPL_EOD!AK88+BYPL_EOD!AL88</f>
        <v>45</v>
      </c>
      <c r="K88">
        <f>MES_EOD!AK88+MES_EOD!AL88</f>
        <v>5</v>
      </c>
      <c r="L88">
        <f>NDMC_EOD!AK88+NDMC_EOD!AL88</f>
        <v>18</v>
      </c>
      <c r="M88">
        <f>TPDDL_EOD!AK88+TPDDL_EOD!AL88</f>
        <v>53.34</v>
      </c>
      <c r="N88">
        <f t="shared" si="7"/>
        <v>220.96</v>
      </c>
      <c r="O88" s="154">
        <f t="shared" si="8"/>
        <v>0</v>
      </c>
      <c r="P88">
        <v>99.61999999999999</v>
      </c>
      <c r="Q88">
        <v>44.999999999999993</v>
      </c>
      <c r="R88">
        <v>4.9999999999999991</v>
      </c>
      <c r="S88">
        <v>17.999999999999996</v>
      </c>
      <c r="T88">
        <v>53.339999999999996</v>
      </c>
      <c r="U88" s="156">
        <f t="shared" si="9"/>
        <v>220.95999999999998</v>
      </c>
      <c r="V88" s="154">
        <f t="shared" si="10"/>
        <v>0</v>
      </c>
      <c r="Y88">
        <f>BAWANA!AW88+BAWANA!AX88</f>
        <v>24.52</v>
      </c>
      <c r="Z88">
        <f>BAWANA!BD88+BAWANA!BE88</f>
        <v>24.52</v>
      </c>
      <c r="AA88">
        <f>BAWANA!X88+BAWANA!Y88</f>
        <v>24.52</v>
      </c>
      <c r="AB88">
        <f>BAWANA!AE88+BAWANA!AF88</f>
        <v>24.52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220.95999999999998</v>
      </c>
      <c r="E89">
        <f>BAWANA!AM89</f>
        <v>0</v>
      </c>
      <c r="F89">
        <f t="shared" si="11"/>
        <v>256</v>
      </c>
      <c r="G89">
        <f t="shared" si="12"/>
        <v>220.95999999999998</v>
      </c>
      <c r="H89" s="154"/>
      <c r="I89">
        <f>BRPL_EOD!AK89+BRPL_EOD!AL89</f>
        <v>99.62</v>
      </c>
      <c r="J89">
        <f>BYPL_EOD!AK89+BYPL_EOD!AL89</f>
        <v>45</v>
      </c>
      <c r="K89">
        <f>MES_EOD!AK89+MES_EOD!AL89</f>
        <v>5</v>
      </c>
      <c r="L89">
        <f>NDMC_EOD!AK89+NDMC_EOD!AL89</f>
        <v>18</v>
      </c>
      <c r="M89">
        <f>TPDDL_EOD!AK89+TPDDL_EOD!AL89</f>
        <v>53.34</v>
      </c>
      <c r="N89">
        <f t="shared" si="7"/>
        <v>220.96</v>
      </c>
      <c r="O89" s="154">
        <f t="shared" si="8"/>
        <v>0</v>
      </c>
      <c r="P89">
        <v>99.61999999999999</v>
      </c>
      <c r="Q89">
        <v>44.999999999999993</v>
      </c>
      <c r="R89">
        <v>4.9999999999999991</v>
      </c>
      <c r="S89">
        <v>17.999999999999996</v>
      </c>
      <c r="T89">
        <v>53.339999999999996</v>
      </c>
      <c r="U89" s="156">
        <f t="shared" si="9"/>
        <v>220.95999999999998</v>
      </c>
      <c r="V89" s="154">
        <f t="shared" si="10"/>
        <v>0</v>
      </c>
      <c r="Y89">
        <f>BAWANA!AW89+BAWANA!AX89</f>
        <v>24.52</v>
      </c>
      <c r="Z89">
        <f>BAWANA!BD89+BAWANA!BE89</f>
        <v>24.52</v>
      </c>
      <c r="AA89">
        <f>BAWANA!X89+BAWANA!Y89</f>
        <v>24.52</v>
      </c>
      <c r="AB89">
        <f>BAWANA!AE89+BAWANA!AF89</f>
        <v>24.52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220.95999999999998</v>
      </c>
      <c r="E90">
        <f>BAWANA!AM90</f>
        <v>0</v>
      </c>
      <c r="F90">
        <f t="shared" si="11"/>
        <v>256</v>
      </c>
      <c r="G90">
        <f t="shared" si="12"/>
        <v>220.95999999999998</v>
      </c>
      <c r="H90" s="154"/>
      <c r="I90">
        <f>BRPL_EOD!AK90+BRPL_EOD!AL90</f>
        <v>99.62</v>
      </c>
      <c r="J90">
        <f>BYPL_EOD!AK90+BYPL_EOD!AL90</f>
        <v>45</v>
      </c>
      <c r="K90">
        <f>MES_EOD!AK90+MES_EOD!AL90</f>
        <v>5</v>
      </c>
      <c r="L90">
        <f>NDMC_EOD!AK90+NDMC_EOD!AL90</f>
        <v>18</v>
      </c>
      <c r="M90">
        <f>TPDDL_EOD!AK90+TPDDL_EOD!AL90</f>
        <v>53.34</v>
      </c>
      <c r="N90">
        <f t="shared" si="7"/>
        <v>220.96</v>
      </c>
      <c r="O90" s="154">
        <f t="shared" si="8"/>
        <v>0</v>
      </c>
      <c r="P90">
        <v>99.61999999999999</v>
      </c>
      <c r="Q90">
        <v>44.999999999999993</v>
      </c>
      <c r="R90">
        <v>4.9999999999999991</v>
      </c>
      <c r="S90">
        <v>17.999999999999996</v>
      </c>
      <c r="T90">
        <v>53.339999999999996</v>
      </c>
      <c r="U90" s="156">
        <f t="shared" si="9"/>
        <v>220.95999999999998</v>
      </c>
      <c r="V90" s="154">
        <f t="shared" si="10"/>
        <v>0</v>
      </c>
      <c r="Y90">
        <f>BAWANA!AW90+BAWANA!AX90</f>
        <v>24.52</v>
      </c>
      <c r="Z90">
        <f>BAWANA!BD90+BAWANA!BE90</f>
        <v>24.52</v>
      </c>
      <c r="AA90">
        <f>BAWANA!X90+BAWANA!Y90</f>
        <v>24.52</v>
      </c>
      <c r="AB90">
        <f>BAWANA!AE90+BAWANA!AF90</f>
        <v>24.52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5.289278000000003</v>
      </c>
      <c r="E99" s="156">
        <f t="shared" si="14"/>
        <v>0</v>
      </c>
      <c r="F99" s="156">
        <f t="shared" si="14"/>
        <v>6.1440000000000001</v>
      </c>
      <c r="G99" s="156">
        <f t="shared" si="14"/>
        <v>5.289278000000003</v>
      </c>
      <c r="H99" s="156"/>
      <c r="I99" s="156">
        <f t="shared" si="14"/>
        <v>2.1044000000000014</v>
      </c>
      <c r="J99" s="156">
        <f t="shared" si="14"/>
        <v>1.1165049999999996</v>
      </c>
      <c r="K99" s="156">
        <f t="shared" si="14"/>
        <v>0.12</v>
      </c>
      <c r="L99" s="156">
        <f t="shared" si="14"/>
        <v>0.4506625000000003</v>
      </c>
      <c r="M99" s="156">
        <f t="shared" si="14"/>
        <v>1.4976950000000013</v>
      </c>
      <c r="N99" s="156">
        <f t="shared" si="14"/>
        <v>5.2892624999999995</v>
      </c>
      <c r="O99" s="156">
        <f t="shared" si="14"/>
        <v>1.5499999999988745E-5</v>
      </c>
      <c r="P99" s="156">
        <f t="shared" si="14"/>
        <v>2.104406723832247</v>
      </c>
      <c r="Q99" s="156">
        <f t="shared" si="14"/>
        <v>1.1165092640358292</v>
      </c>
      <c r="R99" s="156">
        <f t="shared" si="14"/>
        <v>0.12000038271096618</v>
      </c>
      <c r="S99" s="156">
        <f t="shared" si="14"/>
        <v>0.45066423687901513</v>
      </c>
      <c r="T99" s="156">
        <f t="shared" si="14"/>
        <v>1.4976973925419428</v>
      </c>
      <c r="U99" s="156">
        <f t="shared" si="14"/>
        <v>5.289278000000003</v>
      </c>
      <c r="V99" s="156">
        <f t="shared" si="10"/>
        <v>0</v>
      </c>
      <c r="Y99" s="156">
        <f>SUM(Y3:Y98)/4000</f>
        <v>0.63829749999999907</v>
      </c>
      <c r="Z99" s="156">
        <f t="shared" ref="Z99:AD99" si="15">SUM(Z3:Z98)/4000</f>
        <v>0.60215249999999965</v>
      </c>
      <c r="AA99" s="156">
        <f t="shared" si="15"/>
        <v>0.63829749999999907</v>
      </c>
      <c r="AB99" s="156">
        <f t="shared" si="15"/>
        <v>0.60215249999999965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[5]Bawana!A1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[5]Bawana!A1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8.7680000000000007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437.60275000000001</v>
      </c>
      <c r="M3">
        <v>92.92</v>
      </c>
      <c r="N3">
        <v>119.15625</v>
      </c>
      <c r="O3">
        <v>124.79062500000001</v>
      </c>
      <c r="P3">
        <v>127.262</v>
      </c>
      <c r="Q3">
        <v>21.938279999999999</v>
      </c>
      <c r="R3">
        <v>33.93</v>
      </c>
      <c r="S3">
        <v>26.620229999999999</v>
      </c>
      <c r="T3">
        <v>0.5625</v>
      </c>
      <c r="U3">
        <v>279.18</v>
      </c>
      <c r="V3">
        <v>18.140333999999999</v>
      </c>
      <c r="W3">
        <v>44.311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44.48</v>
      </c>
      <c r="AH3">
        <v>0</v>
      </c>
      <c r="AI3">
        <v>0</v>
      </c>
      <c r="AJ3">
        <v>0</v>
      </c>
      <c r="AK3">
        <v>54.441000000000003</v>
      </c>
      <c r="AL3">
        <v>2.5564</v>
      </c>
      <c r="AM3">
        <v>0</v>
      </c>
      <c r="AN3">
        <v>0.74441999999999997</v>
      </c>
      <c r="AO3">
        <v>0</v>
      </c>
      <c r="AP3">
        <v>3.2025000000000001</v>
      </c>
      <c r="AQ3">
        <v>0</v>
      </c>
      <c r="AR3">
        <v>34.223999999999997</v>
      </c>
      <c r="AS3">
        <v>24.2136</v>
      </c>
      <c r="AT3">
        <v>11.2476</v>
      </c>
      <c r="AU3">
        <v>0</v>
      </c>
      <c r="AV3">
        <v>22.796800000000001</v>
      </c>
      <c r="AW3">
        <v>54.061799999999998</v>
      </c>
      <c r="AX3">
        <v>1.143</v>
      </c>
      <c r="AY3">
        <v>0</v>
      </c>
      <c r="AZ3">
        <f>DJ3</f>
        <v>83.384788</v>
      </c>
      <c r="BA3">
        <f>SUM(B3:AZ3)</f>
        <v>2639.3836570000003</v>
      </c>
      <c r="BD3">
        <v>4.2945000000000002</v>
      </c>
      <c r="BE3">
        <v>0</v>
      </c>
      <c r="BF3">
        <v>2.0646000000000001E-2</v>
      </c>
      <c r="BG3">
        <v>0</v>
      </c>
      <c r="BH3">
        <v>3.7000000000000002E-3</v>
      </c>
      <c r="BI3">
        <v>0.84623999999999999</v>
      </c>
      <c r="BJ3">
        <v>0</v>
      </c>
      <c r="BK3">
        <v>0</v>
      </c>
      <c r="BL3">
        <v>0</v>
      </c>
      <c r="BM3">
        <v>0</v>
      </c>
      <c r="BN3">
        <v>2.112E-2</v>
      </c>
      <c r="BO3">
        <v>2.02</v>
      </c>
      <c r="BP3">
        <v>2.19</v>
      </c>
      <c r="BQ3">
        <v>3.4642300000000001</v>
      </c>
      <c r="BR3">
        <v>0</v>
      </c>
      <c r="BS3">
        <v>1.64</v>
      </c>
      <c r="BT3">
        <v>0</v>
      </c>
      <c r="BU3">
        <v>2.9693719999999999</v>
      </c>
      <c r="BV3">
        <v>1.342031</v>
      </c>
      <c r="BW3">
        <v>7.73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1.84</v>
      </c>
      <c r="CC3">
        <v>1.47</v>
      </c>
      <c r="CD3">
        <v>0.98</v>
      </c>
      <c r="CE3">
        <v>0</v>
      </c>
      <c r="CF3">
        <v>0.17</v>
      </c>
      <c r="CG3">
        <v>3.77</v>
      </c>
      <c r="CH3">
        <v>0</v>
      </c>
      <c r="CI3">
        <v>7.24</v>
      </c>
      <c r="CJ3">
        <v>1.92</v>
      </c>
      <c r="CK3">
        <v>1.79</v>
      </c>
      <c r="CL3">
        <v>5.3144439999999999</v>
      </c>
      <c r="CM3">
        <v>1.870312</v>
      </c>
      <c r="CN3">
        <v>3.5429620000000002</v>
      </c>
      <c r="CO3">
        <v>2.25</v>
      </c>
      <c r="CP3">
        <v>0.99528000000000005</v>
      </c>
      <c r="CQ3">
        <v>2.660075</v>
      </c>
      <c r="CR3">
        <v>1.1299999999999999</v>
      </c>
      <c r="CS3">
        <v>2.0177299999999998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83.384788</v>
      </c>
    </row>
    <row r="4" spans="1:114">
      <c r="A4" t="s">
        <v>46</v>
      </c>
      <c r="B4">
        <v>0</v>
      </c>
      <c r="C4">
        <v>0</v>
      </c>
      <c r="D4">
        <v>8.7680000000000007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437.60275000000001</v>
      </c>
      <c r="M4">
        <v>92.92</v>
      </c>
      <c r="N4">
        <v>119.15625</v>
      </c>
      <c r="O4">
        <v>124.79062500000001</v>
      </c>
      <c r="P4">
        <v>127.262</v>
      </c>
      <c r="Q4">
        <v>21.938279999999999</v>
      </c>
      <c r="R4">
        <v>33.93</v>
      </c>
      <c r="S4">
        <v>26.620229999999999</v>
      </c>
      <c r="T4">
        <v>0.5625</v>
      </c>
      <c r="U4">
        <v>279.18</v>
      </c>
      <c r="V4">
        <v>18.140333999999999</v>
      </c>
      <c r="W4">
        <v>44.311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44.48</v>
      </c>
      <c r="AH4">
        <v>0</v>
      </c>
      <c r="AI4">
        <v>0</v>
      </c>
      <c r="AJ4">
        <v>0</v>
      </c>
      <c r="AK4">
        <v>54.441000000000003</v>
      </c>
      <c r="AL4">
        <v>2.5564</v>
      </c>
      <c r="AM4">
        <v>0</v>
      </c>
      <c r="AN4">
        <v>0.74441999999999997</v>
      </c>
      <c r="AO4">
        <v>0</v>
      </c>
      <c r="AP4">
        <v>3.2025000000000001</v>
      </c>
      <c r="AQ4">
        <v>0</v>
      </c>
      <c r="AR4">
        <v>34.223999999999997</v>
      </c>
      <c r="AS4">
        <v>24.2136</v>
      </c>
      <c r="AT4">
        <v>11.2476</v>
      </c>
      <c r="AU4">
        <v>0</v>
      </c>
      <c r="AV4">
        <v>22.796800000000001</v>
      </c>
      <c r="AW4">
        <v>54.061799999999998</v>
      </c>
      <c r="AX4">
        <v>1.143</v>
      </c>
      <c r="AY4">
        <v>0</v>
      </c>
      <c r="AZ4">
        <f t="shared" ref="AZ4:AZ67" si="0">DJ4</f>
        <v>83.544787999999997</v>
      </c>
      <c r="BA4">
        <f t="shared" ref="BA4:BA67" si="1">SUM(B4:AZ4)</f>
        <v>2639.5436570000006</v>
      </c>
      <c r="BD4">
        <v>4.2945000000000002</v>
      </c>
      <c r="BE4">
        <v>0</v>
      </c>
      <c r="BF4">
        <v>2.0646000000000001E-2</v>
      </c>
      <c r="BG4">
        <v>0</v>
      </c>
      <c r="BH4">
        <v>3.7000000000000002E-3</v>
      </c>
      <c r="BI4">
        <v>0.84623999999999999</v>
      </c>
      <c r="BJ4">
        <v>0</v>
      </c>
      <c r="BK4">
        <v>0</v>
      </c>
      <c r="BL4">
        <v>0</v>
      </c>
      <c r="BM4">
        <v>0</v>
      </c>
      <c r="BN4">
        <v>2.112E-2</v>
      </c>
      <c r="BO4">
        <v>2.02</v>
      </c>
      <c r="BP4">
        <v>2.19</v>
      </c>
      <c r="BQ4">
        <v>3.4642300000000001</v>
      </c>
      <c r="BR4">
        <v>0</v>
      </c>
      <c r="BS4">
        <v>1.64</v>
      </c>
      <c r="BT4">
        <v>0</v>
      </c>
      <c r="BU4">
        <v>2.9693719999999999</v>
      </c>
      <c r="BV4">
        <v>1.342031</v>
      </c>
      <c r="BW4">
        <v>7.89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1.84</v>
      </c>
      <c r="CC4">
        <v>1.47</v>
      </c>
      <c r="CD4">
        <v>0.98</v>
      </c>
      <c r="CE4">
        <v>0</v>
      </c>
      <c r="CF4">
        <v>0.17</v>
      </c>
      <c r="CG4">
        <v>3.77</v>
      </c>
      <c r="CH4">
        <v>0</v>
      </c>
      <c r="CI4">
        <v>7.24</v>
      </c>
      <c r="CJ4">
        <v>1.92</v>
      </c>
      <c r="CK4">
        <v>1.79</v>
      </c>
      <c r="CL4">
        <v>5.3144439999999999</v>
      </c>
      <c r="CM4">
        <v>1.870312</v>
      </c>
      <c r="CN4">
        <v>3.5429620000000002</v>
      </c>
      <c r="CO4">
        <v>2.25</v>
      </c>
      <c r="CP4">
        <v>0.99528000000000005</v>
      </c>
      <c r="CQ4">
        <v>2.660075</v>
      </c>
      <c r="CR4">
        <v>1.1299999999999999</v>
      </c>
      <c r="CS4">
        <v>2.0177299999999998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83.544787999999997</v>
      </c>
    </row>
    <row r="5" spans="1:114">
      <c r="A5" t="s">
        <v>47</v>
      </c>
      <c r="B5">
        <v>0</v>
      </c>
      <c r="C5">
        <v>0</v>
      </c>
      <c r="D5">
        <v>8.7680000000000007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437.60275000000001</v>
      </c>
      <c r="M5">
        <v>92.92</v>
      </c>
      <c r="N5">
        <v>119.15625</v>
      </c>
      <c r="O5">
        <v>124.79062500000001</v>
      </c>
      <c r="P5">
        <v>127.262</v>
      </c>
      <c r="Q5">
        <v>21.938279999999999</v>
      </c>
      <c r="R5">
        <v>33.93</v>
      </c>
      <c r="S5">
        <v>26.620229999999999</v>
      </c>
      <c r="T5">
        <v>0.5625</v>
      </c>
      <c r="U5">
        <v>279.18</v>
      </c>
      <c r="V5">
        <v>18.140333999999999</v>
      </c>
      <c r="W5">
        <v>44.311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44.48</v>
      </c>
      <c r="AH5">
        <v>0</v>
      </c>
      <c r="AI5">
        <v>0</v>
      </c>
      <c r="AJ5">
        <v>0</v>
      </c>
      <c r="AK5">
        <v>54.441000000000003</v>
      </c>
      <c r="AL5">
        <v>2.5564</v>
      </c>
      <c r="AM5">
        <v>0</v>
      </c>
      <c r="AN5">
        <v>0.74441999999999997</v>
      </c>
      <c r="AO5">
        <v>0</v>
      </c>
      <c r="AP5">
        <v>3.2025000000000001</v>
      </c>
      <c r="AQ5">
        <v>0</v>
      </c>
      <c r="AR5">
        <v>8.8320000000000007</v>
      </c>
      <c r="AS5">
        <v>24.2136</v>
      </c>
      <c r="AT5">
        <v>11.2476</v>
      </c>
      <c r="AU5">
        <v>0</v>
      </c>
      <c r="AV5">
        <v>22.796800000000001</v>
      </c>
      <c r="AW5">
        <v>54.061799999999998</v>
      </c>
      <c r="AX5">
        <v>1.143</v>
      </c>
      <c r="AY5">
        <v>0</v>
      </c>
      <c r="AZ5">
        <f t="shared" si="0"/>
        <v>83.634788</v>
      </c>
      <c r="BA5">
        <f t="shared" si="1"/>
        <v>2614.241657</v>
      </c>
      <c r="BD5">
        <v>4.2945000000000002</v>
      </c>
      <c r="BE5">
        <v>0</v>
      </c>
      <c r="BF5">
        <v>2.0646000000000001E-2</v>
      </c>
      <c r="BG5">
        <v>0</v>
      </c>
      <c r="BH5">
        <v>3.7000000000000002E-3</v>
      </c>
      <c r="BI5">
        <v>0.84623999999999999</v>
      </c>
      <c r="BJ5">
        <v>0</v>
      </c>
      <c r="BK5">
        <v>0</v>
      </c>
      <c r="BL5">
        <v>0</v>
      </c>
      <c r="BM5">
        <v>0</v>
      </c>
      <c r="BN5">
        <v>2.112E-2</v>
      </c>
      <c r="BO5">
        <v>2.02</v>
      </c>
      <c r="BP5">
        <v>2.19</v>
      </c>
      <c r="BQ5">
        <v>3.4642300000000001</v>
      </c>
      <c r="BR5">
        <v>0</v>
      </c>
      <c r="BS5">
        <v>1.64</v>
      </c>
      <c r="BT5">
        <v>0</v>
      </c>
      <c r="BU5">
        <v>2.9693719999999999</v>
      </c>
      <c r="BV5">
        <v>1.342031</v>
      </c>
      <c r="BW5">
        <v>7.98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1.84</v>
      </c>
      <c r="CC5">
        <v>1.47</v>
      </c>
      <c r="CD5">
        <v>0.98</v>
      </c>
      <c r="CE5">
        <v>0</v>
      </c>
      <c r="CF5">
        <v>0.17</v>
      </c>
      <c r="CG5">
        <v>3.77</v>
      </c>
      <c r="CH5">
        <v>0</v>
      </c>
      <c r="CI5">
        <v>7.24</v>
      </c>
      <c r="CJ5">
        <v>1.92</v>
      </c>
      <c r="CK5">
        <v>1.79</v>
      </c>
      <c r="CL5">
        <v>5.3144439999999999</v>
      </c>
      <c r="CM5">
        <v>1.870312</v>
      </c>
      <c r="CN5">
        <v>3.5429620000000002</v>
      </c>
      <c r="CO5">
        <v>2.25</v>
      </c>
      <c r="CP5">
        <v>0.99528000000000005</v>
      </c>
      <c r="CQ5">
        <v>2.660075</v>
      </c>
      <c r="CR5">
        <v>1.1299999999999999</v>
      </c>
      <c r="CS5">
        <v>2.0177299999999998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83.634788</v>
      </c>
    </row>
    <row r="6" spans="1:114">
      <c r="A6" t="s">
        <v>48</v>
      </c>
      <c r="B6">
        <v>0</v>
      </c>
      <c r="C6">
        <v>0</v>
      </c>
      <c r="D6">
        <v>8.7680000000000007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437.60275000000001</v>
      </c>
      <c r="M6">
        <v>92.92</v>
      </c>
      <c r="N6">
        <v>119.15625</v>
      </c>
      <c r="O6">
        <v>124.79062500000001</v>
      </c>
      <c r="P6">
        <v>127.262</v>
      </c>
      <c r="Q6">
        <v>21.938279999999999</v>
      </c>
      <c r="R6">
        <v>33.93</v>
      </c>
      <c r="S6">
        <v>26.620229999999999</v>
      </c>
      <c r="T6">
        <v>0.5625</v>
      </c>
      <c r="U6">
        <v>279.18</v>
      </c>
      <c r="V6">
        <v>18.140333999999999</v>
      </c>
      <c r="W6">
        <v>44.311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44.48</v>
      </c>
      <c r="AH6">
        <v>0</v>
      </c>
      <c r="AI6">
        <v>0</v>
      </c>
      <c r="AJ6">
        <v>0</v>
      </c>
      <c r="AK6">
        <v>54.441000000000003</v>
      </c>
      <c r="AL6">
        <v>2.5564</v>
      </c>
      <c r="AM6">
        <v>0</v>
      </c>
      <c r="AN6">
        <v>0.74441999999999997</v>
      </c>
      <c r="AO6">
        <v>0</v>
      </c>
      <c r="AP6">
        <v>3.2025000000000001</v>
      </c>
      <c r="AQ6">
        <v>0</v>
      </c>
      <c r="AR6">
        <v>8.8320000000000007</v>
      </c>
      <c r="AS6">
        <v>24.2136</v>
      </c>
      <c r="AT6">
        <v>11.2476</v>
      </c>
      <c r="AU6">
        <v>0</v>
      </c>
      <c r="AV6">
        <v>22.796800000000001</v>
      </c>
      <c r="AW6">
        <v>54.061799999999998</v>
      </c>
      <c r="AX6">
        <v>1.143</v>
      </c>
      <c r="AY6">
        <v>0</v>
      </c>
      <c r="AZ6">
        <f t="shared" si="0"/>
        <v>83.72478799999999</v>
      </c>
      <c r="BA6">
        <f t="shared" si="1"/>
        <v>2614.3316570000002</v>
      </c>
      <c r="BD6">
        <v>4.2945000000000002</v>
      </c>
      <c r="BE6">
        <v>0</v>
      </c>
      <c r="BF6">
        <v>2.0646000000000001E-2</v>
      </c>
      <c r="BG6">
        <v>0</v>
      </c>
      <c r="BH6">
        <v>3.7000000000000002E-3</v>
      </c>
      <c r="BI6">
        <v>0.84623999999999999</v>
      </c>
      <c r="BJ6">
        <v>0</v>
      </c>
      <c r="BK6">
        <v>0</v>
      </c>
      <c r="BL6">
        <v>0</v>
      </c>
      <c r="BM6">
        <v>0</v>
      </c>
      <c r="BN6">
        <v>2.112E-2</v>
      </c>
      <c r="BO6">
        <v>2.02</v>
      </c>
      <c r="BP6">
        <v>2.19</v>
      </c>
      <c r="BQ6">
        <v>3.4642300000000001</v>
      </c>
      <c r="BR6">
        <v>0</v>
      </c>
      <c r="BS6">
        <v>1.64</v>
      </c>
      <c r="BT6">
        <v>0</v>
      </c>
      <c r="BU6">
        <v>2.9693719999999999</v>
      </c>
      <c r="BV6">
        <v>1.342031</v>
      </c>
      <c r="BW6">
        <v>8.07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1.84</v>
      </c>
      <c r="CC6">
        <v>1.47</v>
      </c>
      <c r="CD6">
        <v>0.98</v>
      </c>
      <c r="CE6">
        <v>0</v>
      </c>
      <c r="CF6">
        <v>0.17</v>
      </c>
      <c r="CG6">
        <v>3.77</v>
      </c>
      <c r="CH6">
        <v>0</v>
      </c>
      <c r="CI6">
        <v>7.24</v>
      </c>
      <c r="CJ6">
        <v>1.92</v>
      </c>
      <c r="CK6">
        <v>1.79</v>
      </c>
      <c r="CL6">
        <v>5.3144439999999999</v>
      </c>
      <c r="CM6">
        <v>1.870312</v>
      </c>
      <c r="CN6">
        <v>3.5429620000000002</v>
      </c>
      <c r="CO6">
        <v>2.25</v>
      </c>
      <c r="CP6">
        <v>0.99528000000000005</v>
      </c>
      <c r="CQ6">
        <v>2.660075</v>
      </c>
      <c r="CR6">
        <v>1.1299999999999999</v>
      </c>
      <c r="CS6">
        <v>2.0177299999999998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83.72478799999999</v>
      </c>
    </row>
    <row r="7" spans="1:114">
      <c r="A7" t="s">
        <v>49</v>
      </c>
      <c r="B7">
        <v>0</v>
      </c>
      <c r="C7">
        <v>0</v>
      </c>
      <c r="D7">
        <v>8.7680000000000007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437.60275000000001</v>
      </c>
      <c r="M7">
        <v>92.92</v>
      </c>
      <c r="N7">
        <v>119.15625</v>
      </c>
      <c r="O7">
        <v>124.79062500000001</v>
      </c>
      <c r="P7">
        <v>127.262</v>
      </c>
      <c r="Q7">
        <v>21.938279999999999</v>
      </c>
      <c r="R7">
        <v>33.93</v>
      </c>
      <c r="S7">
        <v>26.620229999999999</v>
      </c>
      <c r="T7">
        <v>0.5625</v>
      </c>
      <c r="U7">
        <v>279.18</v>
      </c>
      <c r="V7">
        <v>18.140333999999999</v>
      </c>
      <c r="W7">
        <v>44.311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15.948</v>
      </c>
      <c r="AF7">
        <v>9.1440000000000001</v>
      </c>
      <c r="AG7">
        <v>44.48</v>
      </c>
      <c r="AH7">
        <v>0</v>
      </c>
      <c r="AI7">
        <v>0</v>
      </c>
      <c r="AJ7">
        <v>0</v>
      </c>
      <c r="AK7">
        <v>54.441000000000003</v>
      </c>
      <c r="AL7">
        <v>2.5564</v>
      </c>
      <c r="AM7">
        <v>0</v>
      </c>
      <c r="AN7">
        <v>0.74441999999999997</v>
      </c>
      <c r="AO7">
        <v>0</v>
      </c>
      <c r="AP7">
        <v>3.2025000000000001</v>
      </c>
      <c r="AQ7">
        <v>0</v>
      </c>
      <c r="AR7">
        <v>8.8320000000000007</v>
      </c>
      <c r="AS7">
        <v>24.2136</v>
      </c>
      <c r="AT7">
        <v>11.2476</v>
      </c>
      <c r="AU7">
        <v>0</v>
      </c>
      <c r="AV7">
        <v>22.796800000000001</v>
      </c>
      <c r="AW7">
        <v>54.061799999999998</v>
      </c>
      <c r="AX7">
        <v>1.143</v>
      </c>
      <c r="AY7">
        <v>0</v>
      </c>
      <c r="AZ7">
        <f t="shared" si="0"/>
        <v>83.724861999999987</v>
      </c>
      <c r="BA7">
        <f t="shared" si="1"/>
        <v>2630.2797310000001</v>
      </c>
      <c r="BD7">
        <v>4.2945000000000002</v>
      </c>
      <c r="BE7">
        <v>0</v>
      </c>
      <c r="BF7">
        <v>2.0719999999999999E-2</v>
      </c>
      <c r="BG7">
        <v>0</v>
      </c>
      <c r="BH7">
        <v>3.7000000000000002E-3</v>
      </c>
      <c r="BI7">
        <v>0.84623999999999999</v>
      </c>
      <c r="BJ7">
        <v>0</v>
      </c>
      <c r="BK7">
        <v>0</v>
      </c>
      <c r="BL7">
        <v>0</v>
      </c>
      <c r="BM7">
        <v>0</v>
      </c>
      <c r="BN7">
        <v>2.112E-2</v>
      </c>
      <c r="BO7">
        <v>2.02</v>
      </c>
      <c r="BP7">
        <v>2.19</v>
      </c>
      <c r="BQ7">
        <v>3.4642300000000001</v>
      </c>
      <c r="BR7">
        <v>0</v>
      </c>
      <c r="BS7">
        <v>1.64</v>
      </c>
      <c r="BT7">
        <v>0</v>
      </c>
      <c r="BU7">
        <v>2.9693719999999999</v>
      </c>
      <c r="BV7">
        <v>1.342031</v>
      </c>
      <c r="BW7">
        <v>8.07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1.84</v>
      </c>
      <c r="CC7">
        <v>1.47</v>
      </c>
      <c r="CD7">
        <v>0.98</v>
      </c>
      <c r="CE7">
        <v>0</v>
      </c>
      <c r="CF7">
        <v>0.17</v>
      </c>
      <c r="CG7">
        <v>3.77</v>
      </c>
      <c r="CH7">
        <v>0</v>
      </c>
      <c r="CI7">
        <v>7.24</v>
      </c>
      <c r="CJ7">
        <v>1.92</v>
      </c>
      <c r="CK7">
        <v>1.79</v>
      </c>
      <c r="CL7">
        <v>5.3144439999999999</v>
      </c>
      <c r="CM7">
        <v>1.870312</v>
      </c>
      <c r="CN7">
        <v>3.5429620000000002</v>
      </c>
      <c r="CO7">
        <v>2.25</v>
      </c>
      <c r="CP7">
        <v>0.99528000000000005</v>
      </c>
      <c r="CQ7">
        <v>2.660075</v>
      </c>
      <c r="CR7">
        <v>1.1299999999999999</v>
      </c>
      <c r="CS7">
        <v>2.0177299999999998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83.724861999999987</v>
      </c>
    </row>
    <row r="8" spans="1:114">
      <c r="A8" t="s">
        <v>50</v>
      </c>
      <c r="B8">
        <v>0</v>
      </c>
      <c r="C8">
        <v>0</v>
      </c>
      <c r="D8">
        <v>8.7680000000000007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124.79062500000001</v>
      </c>
      <c r="P8">
        <v>127.262</v>
      </c>
      <c r="Q8">
        <v>21.938279999999999</v>
      </c>
      <c r="R8">
        <v>33.93</v>
      </c>
      <c r="S8">
        <v>26.620229999999999</v>
      </c>
      <c r="T8">
        <v>0.5625</v>
      </c>
      <c r="U8">
        <v>279.18</v>
      </c>
      <c r="V8">
        <v>18.140333999999999</v>
      </c>
      <c r="W8">
        <v>44.311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15.948</v>
      </c>
      <c r="AF8">
        <v>9.1440000000000001</v>
      </c>
      <c r="AG8">
        <v>44.48</v>
      </c>
      <c r="AH8">
        <v>0</v>
      </c>
      <c r="AI8">
        <v>0</v>
      </c>
      <c r="AJ8">
        <v>0</v>
      </c>
      <c r="AK8">
        <v>54.441000000000003</v>
      </c>
      <c r="AL8">
        <v>12.782</v>
      </c>
      <c r="AM8">
        <v>0</v>
      </c>
      <c r="AN8">
        <v>0.74441999999999997</v>
      </c>
      <c r="AO8">
        <v>0</v>
      </c>
      <c r="AP8">
        <v>3.2025000000000001</v>
      </c>
      <c r="AQ8">
        <v>0</v>
      </c>
      <c r="AR8">
        <v>8.8320000000000007</v>
      </c>
      <c r="AS8">
        <v>24.2136</v>
      </c>
      <c r="AT8">
        <v>11.2476</v>
      </c>
      <c r="AU8">
        <v>0</v>
      </c>
      <c r="AV8">
        <v>22.796800000000001</v>
      </c>
      <c r="AW8">
        <v>54.061799999999998</v>
      </c>
      <c r="AX8">
        <v>1.143</v>
      </c>
      <c r="AY8">
        <v>0</v>
      </c>
      <c r="AZ8">
        <f t="shared" si="0"/>
        <v>83.724861999999987</v>
      </c>
      <c r="BA8">
        <f t="shared" si="1"/>
        <v>2640.5053310000003</v>
      </c>
      <c r="BD8">
        <v>4.2945000000000002</v>
      </c>
      <c r="BE8">
        <v>0</v>
      </c>
      <c r="BF8">
        <v>2.0719999999999999E-2</v>
      </c>
      <c r="BG8">
        <v>0</v>
      </c>
      <c r="BH8">
        <v>3.7000000000000002E-3</v>
      </c>
      <c r="BI8">
        <v>0.84623999999999999</v>
      </c>
      <c r="BJ8">
        <v>0</v>
      </c>
      <c r="BK8">
        <v>0</v>
      </c>
      <c r="BL8">
        <v>0</v>
      </c>
      <c r="BM8">
        <v>0</v>
      </c>
      <c r="BN8">
        <v>2.112E-2</v>
      </c>
      <c r="BO8">
        <v>2.02</v>
      </c>
      <c r="BP8">
        <v>2.19</v>
      </c>
      <c r="BQ8">
        <v>3.4642300000000001</v>
      </c>
      <c r="BR8">
        <v>0</v>
      </c>
      <c r="BS8">
        <v>1.64</v>
      </c>
      <c r="BT8">
        <v>0</v>
      </c>
      <c r="BU8">
        <v>2.9693719999999999</v>
      </c>
      <c r="BV8">
        <v>1.342031</v>
      </c>
      <c r="BW8">
        <v>8.07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1.84</v>
      </c>
      <c r="CC8">
        <v>1.47</v>
      </c>
      <c r="CD8">
        <v>0.98</v>
      </c>
      <c r="CE8">
        <v>0</v>
      </c>
      <c r="CF8">
        <v>0.17</v>
      </c>
      <c r="CG8">
        <v>3.77</v>
      </c>
      <c r="CH8">
        <v>0</v>
      </c>
      <c r="CI8">
        <v>7.24</v>
      </c>
      <c r="CJ8">
        <v>1.92</v>
      </c>
      <c r="CK8">
        <v>1.79</v>
      </c>
      <c r="CL8">
        <v>5.3144439999999999</v>
      </c>
      <c r="CM8">
        <v>1.870312</v>
      </c>
      <c r="CN8">
        <v>3.5429620000000002</v>
      </c>
      <c r="CO8">
        <v>2.25</v>
      </c>
      <c r="CP8">
        <v>0.99528000000000005</v>
      </c>
      <c r="CQ8">
        <v>2.660075</v>
      </c>
      <c r="CR8">
        <v>1.1299999999999999</v>
      </c>
      <c r="CS8">
        <v>2.0177299999999998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83.724861999999987</v>
      </c>
    </row>
    <row r="9" spans="1:114">
      <c r="A9" t="s">
        <v>51</v>
      </c>
      <c r="B9">
        <v>0</v>
      </c>
      <c r="C9">
        <v>0</v>
      </c>
      <c r="D9">
        <v>8.7680000000000007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111.41307</v>
      </c>
      <c r="P9">
        <v>127.262</v>
      </c>
      <c r="Q9">
        <v>21.938279999999999</v>
      </c>
      <c r="R9">
        <v>33.93</v>
      </c>
      <c r="S9">
        <v>26.620229999999999</v>
      </c>
      <c r="T9">
        <v>0.5625</v>
      </c>
      <c r="U9">
        <v>279.18</v>
      </c>
      <c r="V9">
        <v>18.140333999999999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15.948</v>
      </c>
      <c r="AF9">
        <v>9.1440000000000001</v>
      </c>
      <c r="AG9">
        <v>44.48</v>
      </c>
      <c r="AH9">
        <v>0</v>
      </c>
      <c r="AI9">
        <v>0</v>
      </c>
      <c r="AJ9">
        <v>0</v>
      </c>
      <c r="AK9">
        <v>54.441000000000003</v>
      </c>
      <c r="AL9">
        <v>66.814999999999998</v>
      </c>
      <c r="AM9">
        <v>0</v>
      </c>
      <c r="AN9">
        <v>0.74441999999999997</v>
      </c>
      <c r="AO9">
        <v>0</v>
      </c>
      <c r="AP9">
        <v>3.2025000000000001</v>
      </c>
      <c r="AQ9">
        <v>0</v>
      </c>
      <c r="AR9">
        <v>8.8320000000000007</v>
      </c>
      <c r="AS9">
        <v>10.492559999999999</v>
      </c>
      <c r="AT9">
        <v>11.2476</v>
      </c>
      <c r="AU9">
        <v>0</v>
      </c>
      <c r="AV9">
        <v>22.796800000000001</v>
      </c>
      <c r="AW9">
        <v>54.061799999999998</v>
      </c>
      <c r="AX9">
        <v>1.143</v>
      </c>
      <c r="AY9">
        <v>0</v>
      </c>
      <c r="AZ9">
        <f t="shared" si="0"/>
        <v>83.854861999999997</v>
      </c>
      <c r="BA9">
        <f t="shared" si="1"/>
        <v>2669.6578160000004</v>
      </c>
      <c r="BD9">
        <v>4.2945000000000002</v>
      </c>
      <c r="BE9">
        <v>0</v>
      </c>
      <c r="BF9">
        <v>2.0719999999999999E-2</v>
      </c>
      <c r="BG9">
        <v>0</v>
      </c>
      <c r="BH9">
        <v>3.7000000000000002E-3</v>
      </c>
      <c r="BI9">
        <v>0.84623999999999999</v>
      </c>
      <c r="BJ9">
        <v>0</v>
      </c>
      <c r="BK9">
        <v>0</v>
      </c>
      <c r="BL9">
        <v>0</v>
      </c>
      <c r="BM9">
        <v>0</v>
      </c>
      <c r="BN9">
        <v>2.112E-2</v>
      </c>
      <c r="BO9">
        <v>2.02</v>
      </c>
      <c r="BP9">
        <v>2.19</v>
      </c>
      <c r="BQ9">
        <v>3.4642300000000001</v>
      </c>
      <c r="BR9">
        <v>0</v>
      </c>
      <c r="BS9">
        <v>1.64</v>
      </c>
      <c r="BT9">
        <v>0</v>
      </c>
      <c r="BU9">
        <v>2.9693719999999999</v>
      </c>
      <c r="BV9">
        <v>1.342031</v>
      </c>
      <c r="BW9">
        <v>8.23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1.84</v>
      </c>
      <c r="CC9">
        <v>1.47</v>
      </c>
      <c r="CD9">
        <v>0.98</v>
      </c>
      <c r="CE9">
        <v>0</v>
      </c>
      <c r="CF9">
        <v>0.17</v>
      </c>
      <c r="CG9">
        <v>3.77</v>
      </c>
      <c r="CH9">
        <v>0</v>
      </c>
      <c r="CI9">
        <v>7.24</v>
      </c>
      <c r="CJ9">
        <v>1.92</v>
      </c>
      <c r="CK9">
        <v>1.79</v>
      </c>
      <c r="CL9">
        <v>5.3144439999999999</v>
      </c>
      <c r="CM9">
        <v>1.870312</v>
      </c>
      <c r="CN9">
        <v>3.5429620000000002</v>
      </c>
      <c r="CO9">
        <v>2.25</v>
      </c>
      <c r="CP9">
        <v>0.99528000000000005</v>
      </c>
      <c r="CQ9">
        <v>2.660075</v>
      </c>
      <c r="CR9">
        <v>1.1000000000000001</v>
      </c>
      <c r="CS9">
        <v>2.0177299999999998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83.854861999999997</v>
      </c>
    </row>
    <row r="10" spans="1:114">
      <c r="A10" t="s">
        <v>52</v>
      </c>
      <c r="B10">
        <v>0</v>
      </c>
      <c r="C10">
        <v>0</v>
      </c>
      <c r="D10">
        <v>8.7680000000000007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111.41307</v>
      </c>
      <c r="P10">
        <v>127.262</v>
      </c>
      <c r="Q10">
        <v>21.938279999999999</v>
      </c>
      <c r="R10">
        <v>33.93</v>
      </c>
      <c r="S10">
        <v>26.620229999999999</v>
      </c>
      <c r="T10">
        <v>0.5625</v>
      </c>
      <c r="U10">
        <v>279.18</v>
      </c>
      <c r="V10">
        <v>18.140333999999999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15.948</v>
      </c>
      <c r="AF10">
        <v>9.1440000000000001</v>
      </c>
      <c r="AG10">
        <v>44.48</v>
      </c>
      <c r="AH10">
        <v>0</v>
      </c>
      <c r="AI10">
        <v>0</v>
      </c>
      <c r="AJ10">
        <v>0</v>
      </c>
      <c r="AK10">
        <v>54.441000000000003</v>
      </c>
      <c r="AL10">
        <v>66.814999999999998</v>
      </c>
      <c r="AM10">
        <v>0</v>
      </c>
      <c r="AN10">
        <v>0.74441999999999997</v>
      </c>
      <c r="AO10">
        <v>0</v>
      </c>
      <c r="AP10">
        <v>3.2025000000000001</v>
      </c>
      <c r="AQ10">
        <v>0</v>
      </c>
      <c r="AR10">
        <v>8.8320000000000007</v>
      </c>
      <c r="AS10">
        <v>10.492559999999999</v>
      </c>
      <c r="AT10">
        <v>11.2476</v>
      </c>
      <c r="AU10">
        <v>0</v>
      </c>
      <c r="AV10">
        <v>22.796800000000001</v>
      </c>
      <c r="AW10">
        <v>54.061799999999998</v>
      </c>
      <c r="AX10">
        <v>1.143</v>
      </c>
      <c r="AY10">
        <v>0</v>
      </c>
      <c r="AZ10">
        <f t="shared" si="0"/>
        <v>84.024861999999985</v>
      </c>
      <c r="BA10">
        <f t="shared" si="1"/>
        <v>2669.827816</v>
      </c>
      <c r="BD10">
        <v>4.2945000000000002</v>
      </c>
      <c r="BE10">
        <v>0</v>
      </c>
      <c r="BF10">
        <v>2.0719999999999999E-2</v>
      </c>
      <c r="BG10">
        <v>0</v>
      </c>
      <c r="BH10">
        <v>3.7000000000000002E-3</v>
      </c>
      <c r="BI10">
        <v>0.84623999999999999</v>
      </c>
      <c r="BJ10">
        <v>0</v>
      </c>
      <c r="BK10">
        <v>0</v>
      </c>
      <c r="BL10">
        <v>0</v>
      </c>
      <c r="BM10">
        <v>0</v>
      </c>
      <c r="BN10">
        <v>2.112E-2</v>
      </c>
      <c r="BO10">
        <v>2.02</v>
      </c>
      <c r="BP10">
        <v>2.19</v>
      </c>
      <c r="BQ10">
        <v>3.4642300000000001</v>
      </c>
      <c r="BR10">
        <v>0</v>
      </c>
      <c r="BS10">
        <v>1.64</v>
      </c>
      <c r="BT10">
        <v>0</v>
      </c>
      <c r="BU10">
        <v>2.9693719999999999</v>
      </c>
      <c r="BV10">
        <v>1.342031</v>
      </c>
      <c r="BW10">
        <v>8.4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1.84</v>
      </c>
      <c r="CC10">
        <v>1.47</v>
      </c>
      <c r="CD10">
        <v>0.98</v>
      </c>
      <c r="CE10">
        <v>0</v>
      </c>
      <c r="CF10">
        <v>0.17</v>
      </c>
      <c r="CG10">
        <v>3.77</v>
      </c>
      <c r="CH10">
        <v>0</v>
      </c>
      <c r="CI10">
        <v>7.24</v>
      </c>
      <c r="CJ10">
        <v>1.92</v>
      </c>
      <c r="CK10">
        <v>1.79</v>
      </c>
      <c r="CL10">
        <v>5.3144439999999999</v>
      </c>
      <c r="CM10">
        <v>1.870312</v>
      </c>
      <c r="CN10">
        <v>3.5429620000000002</v>
      </c>
      <c r="CO10">
        <v>2.25</v>
      </c>
      <c r="CP10">
        <v>0.99528000000000005</v>
      </c>
      <c r="CQ10">
        <v>2.660075</v>
      </c>
      <c r="CR10">
        <v>1.1000000000000001</v>
      </c>
      <c r="CS10">
        <v>2.0177299999999998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84.024861999999985</v>
      </c>
    </row>
    <row r="11" spans="1:114">
      <c r="A11" t="s">
        <v>53</v>
      </c>
      <c r="B11">
        <v>0</v>
      </c>
      <c r="C11">
        <v>0</v>
      </c>
      <c r="D11">
        <v>8.7680000000000007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98.102069999999998</v>
      </c>
      <c r="P11">
        <v>127.262</v>
      </c>
      <c r="Q11">
        <v>21.938279999999999</v>
      </c>
      <c r="R11">
        <v>33.93</v>
      </c>
      <c r="S11">
        <v>26.620229999999999</v>
      </c>
      <c r="T11">
        <v>0.5625</v>
      </c>
      <c r="U11">
        <v>279.18</v>
      </c>
      <c r="V11">
        <v>18.140333999999999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15.948</v>
      </c>
      <c r="AF11">
        <v>9.1440000000000001</v>
      </c>
      <c r="AG11">
        <v>44.48</v>
      </c>
      <c r="AH11">
        <v>0</v>
      </c>
      <c r="AI11">
        <v>0</v>
      </c>
      <c r="AJ11">
        <v>0</v>
      </c>
      <c r="AK11">
        <v>54.441000000000003</v>
      </c>
      <c r="AL11">
        <v>66.814999999999998</v>
      </c>
      <c r="AM11">
        <v>0</v>
      </c>
      <c r="AN11">
        <v>0.74441999999999997</v>
      </c>
      <c r="AO11">
        <v>0</v>
      </c>
      <c r="AP11">
        <v>3.2025000000000001</v>
      </c>
      <c r="AQ11">
        <v>0</v>
      </c>
      <c r="AR11">
        <v>8.8320000000000007</v>
      </c>
      <c r="AS11">
        <v>10.492559999999999</v>
      </c>
      <c r="AT11">
        <v>11.2476</v>
      </c>
      <c r="AU11">
        <v>0</v>
      </c>
      <c r="AV11">
        <v>22.796800000000001</v>
      </c>
      <c r="AW11">
        <v>54.061799999999998</v>
      </c>
      <c r="AX11">
        <v>1.143</v>
      </c>
      <c r="AY11">
        <v>0</v>
      </c>
      <c r="AZ11">
        <f t="shared" si="0"/>
        <v>84.364862000000002</v>
      </c>
      <c r="BA11">
        <f t="shared" si="1"/>
        <v>2656.856816</v>
      </c>
      <c r="BD11">
        <v>4.2945000000000002</v>
      </c>
      <c r="BE11">
        <v>0</v>
      </c>
      <c r="BF11">
        <v>2.0719999999999999E-2</v>
      </c>
      <c r="BG11">
        <v>0</v>
      </c>
      <c r="BH11">
        <v>3.7000000000000002E-3</v>
      </c>
      <c r="BI11">
        <v>0.84623999999999999</v>
      </c>
      <c r="BJ11">
        <v>0</v>
      </c>
      <c r="BK11">
        <v>0</v>
      </c>
      <c r="BL11">
        <v>0</v>
      </c>
      <c r="BM11">
        <v>0</v>
      </c>
      <c r="BN11">
        <v>2.112E-2</v>
      </c>
      <c r="BO11">
        <v>2.02</v>
      </c>
      <c r="BP11">
        <v>2.19</v>
      </c>
      <c r="BQ11">
        <v>3.4642300000000001</v>
      </c>
      <c r="BR11">
        <v>0</v>
      </c>
      <c r="BS11">
        <v>1.64</v>
      </c>
      <c r="BT11">
        <v>0</v>
      </c>
      <c r="BU11">
        <v>2.9693719999999999</v>
      </c>
      <c r="BV11">
        <v>1.342031</v>
      </c>
      <c r="BW11">
        <v>8.57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1.84</v>
      </c>
      <c r="CC11">
        <v>1.47</v>
      </c>
      <c r="CD11">
        <v>0.98</v>
      </c>
      <c r="CE11">
        <v>0.18</v>
      </c>
      <c r="CF11">
        <v>0.17</v>
      </c>
      <c r="CG11">
        <v>3.77</v>
      </c>
      <c r="CH11">
        <v>0</v>
      </c>
      <c r="CI11">
        <v>7.24</v>
      </c>
      <c r="CJ11">
        <v>1.92</v>
      </c>
      <c r="CK11">
        <v>1.79</v>
      </c>
      <c r="CL11">
        <v>5.3144439999999999</v>
      </c>
      <c r="CM11">
        <v>1.870312</v>
      </c>
      <c r="CN11">
        <v>3.5429620000000002</v>
      </c>
      <c r="CO11">
        <v>2.25</v>
      </c>
      <c r="CP11">
        <v>0.99528000000000005</v>
      </c>
      <c r="CQ11">
        <v>2.660075</v>
      </c>
      <c r="CR11">
        <v>1.0900000000000001</v>
      </c>
      <c r="CS11">
        <v>2.0177299999999998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84.364862000000002</v>
      </c>
    </row>
    <row r="12" spans="1:114">
      <c r="A12" t="s">
        <v>54</v>
      </c>
      <c r="B12">
        <v>0</v>
      </c>
      <c r="C12">
        <v>0</v>
      </c>
      <c r="D12">
        <v>8.7680000000000007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98.102069999999998</v>
      </c>
      <c r="P12">
        <v>127.262</v>
      </c>
      <c r="Q12">
        <v>21.938279999999999</v>
      </c>
      <c r="R12">
        <v>33.93</v>
      </c>
      <c r="S12">
        <v>26.620229999999999</v>
      </c>
      <c r="T12">
        <v>0.5625</v>
      </c>
      <c r="U12">
        <v>279.18</v>
      </c>
      <c r="V12">
        <v>18.140333999999999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15.948</v>
      </c>
      <c r="AF12">
        <v>9.1440000000000001</v>
      </c>
      <c r="AG12">
        <v>44.48</v>
      </c>
      <c r="AH12">
        <v>0</v>
      </c>
      <c r="AI12">
        <v>0</v>
      </c>
      <c r="AJ12">
        <v>0</v>
      </c>
      <c r="AK12">
        <v>54.441000000000003</v>
      </c>
      <c r="AL12">
        <v>66.814999999999998</v>
      </c>
      <c r="AM12">
        <v>0</v>
      </c>
      <c r="AN12">
        <v>0.74441999999999997</v>
      </c>
      <c r="AO12">
        <v>0</v>
      </c>
      <c r="AP12">
        <v>3.2025000000000001</v>
      </c>
      <c r="AQ12">
        <v>0</v>
      </c>
      <c r="AR12">
        <v>8.8320000000000007</v>
      </c>
      <c r="AS12">
        <v>10.492559999999999</v>
      </c>
      <c r="AT12">
        <v>11.2476</v>
      </c>
      <c r="AU12">
        <v>0</v>
      </c>
      <c r="AV12">
        <v>22.796800000000001</v>
      </c>
      <c r="AW12">
        <v>54.061799999999998</v>
      </c>
      <c r="AX12">
        <v>1.143</v>
      </c>
      <c r="AY12">
        <v>0</v>
      </c>
      <c r="AZ12">
        <f t="shared" si="0"/>
        <v>84.544862000000009</v>
      </c>
      <c r="BA12">
        <f t="shared" si="1"/>
        <v>2657.0368160000003</v>
      </c>
      <c r="BD12">
        <v>4.2945000000000002</v>
      </c>
      <c r="BE12">
        <v>0</v>
      </c>
      <c r="BF12">
        <v>2.0719999999999999E-2</v>
      </c>
      <c r="BG12">
        <v>0</v>
      </c>
      <c r="BH12">
        <v>3.7000000000000002E-3</v>
      </c>
      <c r="BI12">
        <v>0.84623999999999999</v>
      </c>
      <c r="BJ12">
        <v>0</v>
      </c>
      <c r="BK12">
        <v>0</v>
      </c>
      <c r="BL12">
        <v>0</v>
      </c>
      <c r="BM12">
        <v>0</v>
      </c>
      <c r="BN12">
        <v>2.112E-2</v>
      </c>
      <c r="BO12">
        <v>2.02</v>
      </c>
      <c r="BP12">
        <v>2.19</v>
      </c>
      <c r="BQ12">
        <v>3.4642300000000001</v>
      </c>
      <c r="BR12">
        <v>0</v>
      </c>
      <c r="BS12">
        <v>1.64</v>
      </c>
      <c r="BT12">
        <v>0</v>
      </c>
      <c r="BU12">
        <v>2.9693719999999999</v>
      </c>
      <c r="BV12">
        <v>1.342031</v>
      </c>
      <c r="BW12">
        <v>8.73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1.84</v>
      </c>
      <c r="CC12">
        <v>1.47</v>
      </c>
      <c r="CD12">
        <v>0.98</v>
      </c>
      <c r="CE12">
        <v>0.2</v>
      </c>
      <c r="CF12">
        <v>0.17</v>
      </c>
      <c r="CG12">
        <v>3.77</v>
      </c>
      <c r="CH12">
        <v>0</v>
      </c>
      <c r="CI12">
        <v>7.24</v>
      </c>
      <c r="CJ12">
        <v>1.92</v>
      </c>
      <c r="CK12">
        <v>1.79</v>
      </c>
      <c r="CL12">
        <v>5.3144439999999999</v>
      </c>
      <c r="CM12">
        <v>1.870312</v>
      </c>
      <c r="CN12">
        <v>3.5429620000000002</v>
      </c>
      <c r="CO12">
        <v>2.25</v>
      </c>
      <c r="CP12">
        <v>0.99528000000000005</v>
      </c>
      <c r="CQ12">
        <v>2.660075</v>
      </c>
      <c r="CR12">
        <v>1.0900000000000001</v>
      </c>
      <c r="CS12">
        <v>2.0177299999999998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84.544862000000009</v>
      </c>
    </row>
    <row r="13" spans="1:114">
      <c r="A13" t="s">
        <v>55</v>
      </c>
      <c r="B13">
        <v>0</v>
      </c>
      <c r="C13">
        <v>0</v>
      </c>
      <c r="D13">
        <v>8.7680000000000007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98.102069999999998</v>
      </c>
      <c r="P13">
        <v>127.262</v>
      </c>
      <c r="Q13">
        <v>21.938279999999999</v>
      </c>
      <c r="R13">
        <v>33.93</v>
      </c>
      <c r="S13">
        <v>26.620229999999999</v>
      </c>
      <c r="T13">
        <v>0.5625</v>
      </c>
      <c r="U13">
        <v>279.18</v>
      </c>
      <c r="V13">
        <v>18.140333999999999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15.948</v>
      </c>
      <c r="AF13">
        <v>9.1440000000000001</v>
      </c>
      <c r="AG13">
        <v>44.48</v>
      </c>
      <c r="AH13">
        <v>0</v>
      </c>
      <c r="AI13">
        <v>0</v>
      </c>
      <c r="AJ13">
        <v>0</v>
      </c>
      <c r="AK13">
        <v>54.441000000000003</v>
      </c>
      <c r="AL13">
        <v>12.782</v>
      </c>
      <c r="AM13">
        <v>0</v>
      </c>
      <c r="AN13">
        <v>0.74441999999999997</v>
      </c>
      <c r="AO13">
        <v>0</v>
      </c>
      <c r="AP13">
        <v>3.2025000000000001</v>
      </c>
      <c r="AQ13">
        <v>0</v>
      </c>
      <c r="AR13">
        <v>8.8320000000000007</v>
      </c>
      <c r="AS13">
        <v>10.492559999999999</v>
      </c>
      <c r="AT13">
        <v>11.2476</v>
      </c>
      <c r="AU13">
        <v>0</v>
      </c>
      <c r="AV13">
        <v>22.796800000000001</v>
      </c>
      <c r="AW13">
        <v>54.061799999999998</v>
      </c>
      <c r="AX13">
        <v>1.143</v>
      </c>
      <c r="AY13">
        <v>0</v>
      </c>
      <c r="AZ13">
        <f t="shared" si="0"/>
        <v>84.754862000000003</v>
      </c>
      <c r="BA13">
        <f t="shared" si="1"/>
        <v>2603.2138160000004</v>
      </c>
      <c r="BD13">
        <v>4.2945000000000002</v>
      </c>
      <c r="BE13">
        <v>0</v>
      </c>
      <c r="BF13">
        <v>2.0719999999999999E-2</v>
      </c>
      <c r="BG13">
        <v>0</v>
      </c>
      <c r="BH13">
        <v>3.7000000000000002E-3</v>
      </c>
      <c r="BI13">
        <v>0.84623999999999999</v>
      </c>
      <c r="BJ13">
        <v>0</v>
      </c>
      <c r="BK13">
        <v>0</v>
      </c>
      <c r="BL13">
        <v>0</v>
      </c>
      <c r="BM13">
        <v>0</v>
      </c>
      <c r="BN13">
        <v>2.112E-2</v>
      </c>
      <c r="BO13">
        <v>2.02</v>
      </c>
      <c r="BP13">
        <v>2.19</v>
      </c>
      <c r="BQ13">
        <v>3.4642300000000001</v>
      </c>
      <c r="BR13">
        <v>0</v>
      </c>
      <c r="BS13">
        <v>1.64</v>
      </c>
      <c r="BT13">
        <v>0</v>
      </c>
      <c r="BU13">
        <v>2.9693719999999999</v>
      </c>
      <c r="BV13">
        <v>1.342031</v>
      </c>
      <c r="BW13">
        <v>8.91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1.84</v>
      </c>
      <c r="CC13">
        <v>1.47</v>
      </c>
      <c r="CD13">
        <v>0.98</v>
      </c>
      <c r="CE13">
        <v>0.23</v>
      </c>
      <c r="CF13">
        <v>0.17</v>
      </c>
      <c r="CG13">
        <v>3.77</v>
      </c>
      <c r="CH13">
        <v>0</v>
      </c>
      <c r="CI13">
        <v>7.24</v>
      </c>
      <c r="CJ13">
        <v>1.92</v>
      </c>
      <c r="CK13">
        <v>1.79</v>
      </c>
      <c r="CL13">
        <v>5.3144439999999999</v>
      </c>
      <c r="CM13">
        <v>1.870312</v>
      </c>
      <c r="CN13">
        <v>3.5429620000000002</v>
      </c>
      <c r="CO13">
        <v>2.25</v>
      </c>
      <c r="CP13">
        <v>0.99528000000000005</v>
      </c>
      <c r="CQ13">
        <v>2.660075</v>
      </c>
      <c r="CR13">
        <v>1.0900000000000001</v>
      </c>
      <c r="CS13">
        <v>2.0177299999999998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84.754862000000003</v>
      </c>
    </row>
    <row r="14" spans="1:114">
      <c r="A14" t="s">
        <v>56</v>
      </c>
      <c r="B14">
        <v>0</v>
      </c>
      <c r="C14">
        <v>0</v>
      </c>
      <c r="D14">
        <v>8.7680000000000007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98.102069999999998</v>
      </c>
      <c r="P14">
        <v>127.262</v>
      </c>
      <c r="Q14">
        <v>21.938279999999999</v>
      </c>
      <c r="R14">
        <v>33.93</v>
      </c>
      <c r="S14">
        <v>26.620229999999999</v>
      </c>
      <c r="T14">
        <v>0.5625</v>
      </c>
      <c r="U14">
        <v>279.18</v>
      </c>
      <c r="V14">
        <v>18.140333999999999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15.948</v>
      </c>
      <c r="AF14">
        <v>9.1440000000000001</v>
      </c>
      <c r="AG14">
        <v>44.48</v>
      </c>
      <c r="AH14">
        <v>0</v>
      </c>
      <c r="AI14">
        <v>0</v>
      </c>
      <c r="AJ14">
        <v>0</v>
      </c>
      <c r="AK14">
        <v>54.441000000000003</v>
      </c>
      <c r="AL14">
        <v>2.5564</v>
      </c>
      <c r="AM14">
        <v>0</v>
      </c>
      <c r="AN14">
        <v>0.74441999999999997</v>
      </c>
      <c r="AO14">
        <v>0</v>
      </c>
      <c r="AP14">
        <v>3.2025000000000001</v>
      </c>
      <c r="AQ14">
        <v>0</v>
      </c>
      <c r="AR14">
        <v>8.8320000000000007</v>
      </c>
      <c r="AS14">
        <v>10.492559999999999</v>
      </c>
      <c r="AT14">
        <v>11.2476</v>
      </c>
      <c r="AU14">
        <v>0</v>
      </c>
      <c r="AV14">
        <v>22.796800000000001</v>
      </c>
      <c r="AW14">
        <v>54.061799999999998</v>
      </c>
      <c r="AX14">
        <v>1.143</v>
      </c>
      <c r="AY14">
        <v>0</v>
      </c>
      <c r="AZ14">
        <f t="shared" si="0"/>
        <v>84.93486200000001</v>
      </c>
      <c r="BA14">
        <f t="shared" si="1"/>
        <v>2593.168216</v>
      </c>
      <c r="BD14">
        <v>4.2945000000000002</v>
      </c>
      <c r="BE14">
        <v>0</v>
      </c>
      <c r="BF14">
        <v>2.0719999999999999E-2</v>
      </c>
      <c r="BG14">
        <v>0</v>
      </c>
      <c r="BH14">
        <v>3.7000000000000002E-3</v>
      </c>
      <c r="BI14">
        <v>0.84623999999999999</v>
      </c>
      <c r="BJ14">
        <v>0</v>
      </c>
      <c r="BK14">
        <v>0</v>
      </c>
      <c r="BL14">
        <v>0</v>
      </c>
      <c r="BM14">
        <v>0</v>
      </c>
      <c r="BN14">
        <v>2.112E-2</v>
      </c>
      <c r="BO14">
        <v>2.02</v>
      </c>
      <c r="BP14">
        <v>2.19</v>
      </c>
      <c r="BQ14">
        <v>3.4642300000000001</v>
      </c>
      <c r="BR14">
        <v>0</v>
      </c>
      <c r="BS14">
        <v>1.64</v>
      </c>
      <c r="BT14">
        <v>0</v>
      </c>
      <c r="BU14">
        <v>2.9693719999999999</v>
      </c>
      <c r="BV14">
        <v>1.342031</v>
      </c>
      <c r="BW14">
        <v>9.07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1.84</v>
      </c>
      <c r="CC14">
        <v>1.47</v>
      </c>
      <c r="CD14">
        <v>0.98</v>
      </c>
      <c r="CE14">
        <v>0.25</v>
      </c>
      <c r="CF14">
        <v>0.17</v>
      </c>
      <c r="CG14">
        <v>3.77</v>
      </c>
      <c r="CH14">
        <v>0</v>
      </c>
      <c r="CI14">
        <v>7.24</v>
      </c>
      <c r="CJ14">
        <v>1.92</v>
      </c>
      <c r="CK14">
        <v>1.79</v>
      </c>
      <c r="CL14">
        <v>5.3144439999999999</v>
      </c>
      <c r="CM14">
        <v>1.870312</v>
      </c>
      <c r="CN14">
        <v>3.5429620000000002</v>
      </c>
      <c r="CO14">
        <v>2.25</v>
      </c>
      <c r="CP14">
        <v>0.99528000000000005</v>
      </c>
      <c r="CQ14">
        <v>2.660075</v>
      </c>
      <c r="CR14">
        <v>1.0900000000000001</v>
      </c>
      <c r="CS14">
        <v>2.0177299999999998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84.93486200000001</v>
      </c>
    </row>
    <row r="15" spans="1:114">
      <c r="A15" t="s">
        <v>57</v>
      </c>
      <c r="B15">
        <v>0</v>
      </c>
      <c r="C15">
        <v>0</v>
      </c>
      <c r="D15">
        <v>8.7680000000000007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98.102069999999998</v>
      </c>
      <c r="P15">
        <v>127.262</v>
      </c>
      <c r="Q15">
        <v>21.938279999999999</v>
      </c>
      <c r="R15">
        <v>33.93</v>
      </c>
      <c r="S15">
        <v>26.620229999999999</v>
      </c>
      <c r="T15">
        <v>0.5625</v>
      </c>
      <c r="U15">
        <v>279.18</v>
      </c>
      <c r="V15">
        <v>18.140333999999999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15.948</v>
      </c>
      <c r="AF15">
        <v>9.1440000000000001</v>
      </c>
      <c r="AG15">
        <v>44.48</v>
      </c>
      <c r="AH15">
        <v>0</v>
      </c>
      <c r="AI15">
        <v>0</v>
      </c>
      <c r="AJ15">
        <v>0</v>
      </c>
      <c r="AK15">
        <v>54.441000000000003</v>
      </c>
      <c r="AL15">
        <v>2.5564</v>
      </c>
      <c r="AM15">
        <v>0</v>
      </c>
      <c r="AN15">
        <v>0.74441999999999997</v>
      </c>
      <c r="AO15">
        <v>0</v>
      </c>
      <c r="AP15">
        <v>3.2025000000000001</v>
      </c>
      <c r="AQ15">
        <v>0</v>
      </c>
      <c r="AR15">
        <v>8.8320000000000007</v>
      </c>
      <c r="AS15">
        <v>10.492559999999999</v>
      </c>
      <c r="AT15">
        <v>11.2476</v>
      </c>
      <c r="AU15">
        <v>0</v>
      </c>
      <c r="AV15">
        <v>22.796800000000001</v>
      </c>
      <c r="AW15">
        <v>54.061799999999998</v>
      </c>
      <c r="AX15">
        <v>1.143</v>
      </c>
      <c r="AY15">
        <v>0</v>
      </c>
      <c r="AZ15">
        <f t="shared" si="0"/>
        <v>85.134862000000012</v>
      </c>
      <c r="BA15">
        <f t="shared" si="1"/>
        <v>2593.3682159999998</v>
      </c>
      <c r="BD15">
        <v>4.2945000000000002</v>
      </c>
      <c r="BE15">
        <v>0</v>
      </c>
      <c r="BF15">
        <v>2.0719999999999999E-2</v>
      </c>
      <c r="BG15">
        <v>0</v>
      </c>
      <c r="BH15">
        <v>3.7000000000000002E-3</v>
      </c>
      <c r="BI15">
        <v>0.84623999999999999</v>
      </c>
      <c r="BJ15">
        <v>0</v>
      </c>
      <c r="BK15">
        <v>0</v>
      </c>
      <c r="BL15">
        <v>0</v>
      </c>
      <c r="BM15">
        <v>0</v>
      </c>
      <c r="BN15">
        <v>2.112E-2</v>
      </c>
      <c r="BO15">
        <v>2.02</v>
      </c>
      <c r="BP15">
        <v>2.19</v>
      </c>
      <c r="BQ15">
        <v>3.4642300000000001</v>
      </c>
      <c r="BR15">
        <v>0</v>
      </c>
      <c r="BS15">
        <v>1.64</v>
      </c>
      <c r="BT15">
        <v>0</v>
      </c>
      <c r="BU15">
        <v>2.9693719999999999</v>
      </c>
      <c r="BV15">
        <v>1.342031</v>
      </c>
      <c r="BW15">
        <v>9.24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1.84</v>
      </c>
      <c r="CC15">
        <v>1.47</v>
      </c>
      <c r="CD15">
        <v>0.98</v>
      </c>
      <c r="CE15">
        <v>0.28000000000000003</v>
      </c>
      <c r="CF15">
        <v>0.17</v>
      </c>
      <c r="CG15">
        <v>3.77</v>
      </c>
      <c r="CH15">
        <v>0</v>
      </c>
      <c r="CI15">
        <v>7.24</v>
      </c>
      <c r="CJ15">
        <v>1.92</v>
      </c>
      <c r="CK15">
        <v>1.79</v>
      </c>
      <c r="CL15">
        <v>5.3144439999999999</v>
      </c>
      <c r="CM15">
        <v>1.870312</v>
      </c>
      <c r="CN15">
        <v>3.5429620000000002</v>
      </c>
      <c r="CO15">
        <v>2.25</v>
      </c>
      <c r="CP15">
        <v>0.99528000000000005</v>
      </c>
      <c r="CQ15">
        <v>2.660075</v>
      </c>
      <c r="CR15">
        <v>1.0900000000000001</v>
      </c>
      <c r="CS15">
        <v>2.0177299999999998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85.134862000000012</v>
      </c>
    </row>
    <row r="16" spans="1:114">
      <c r="A16" t="s">
        <v>58</v>
      </c>
      <c r="B16">
        <v>0</v>
      </c>
      <c r="C16">
        <v>0</v>
      </c>
      <c r="D16">
        <v>8.7680000000000007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84.791070000000005</v>
      </c>
      <c r="P16">
        <v>127.262</v>
      </c>
      <c r="Q16">
        <v>21.938279999999999</v>
      </c>
      <c r="R16">
        <v>33.93</v>
      </c>
      <c r="S16">
        <v>26.620229999999999</v>
      </c>
      <c r="T16">
        <v>0.5625</v>
      </c>
      <c r="U16">
        <v>279.18</v>
      </c>
      <c r="V16">
        <v>18.140333999999999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15.948</v>
      </c>
      <c r="AF16">
        <v>9.1440000000000001</v>
      </c>
      <c r="AG16">
        <v>44.48</v>
      </c>
      <c r="AH16">
        <v>0</v>
      </c>
      <c r="AI16">
        <v>0</v>
      </c>
      <c r="AJ16">
        <v>0</v>
      </c>
      <c r="AK16">
        <v>54.441000000000003</v>
      </c>
      <c r="AL16">
        <v>2.5564</v>
      </c>
      <c r="AM16">
        <v>0</v>
      </c>
      <c r="AN16">
        <v>0.74441999999999997</v>
      </c>
      <c r="AO16">
        <v>0</v>
      </c>
      <c r="AP16">
        <v>3.2025000000000001</v>
      </c>
      <c r="AQ16">
        <v>0</v>
      </c>
      <c r="AR16">
        <v>8.8320000000000007</v>
      </c>
      <c r="AS16">
        <v>10.492559999999999</v>
      </c>
      <c r="AT16">
        <v>11.2476</v>
      </c>
      <c r="AU16">
        <v>0</v>
      </c>
      <c r="AV16">
        <v>22.796800000000001</v>
      </c>
      <c r="AW16">
        <v>54.061799999999998</v>
      </c>
      <c r="AX16">
        <v>1.143</v>
      </c>
      <c r="AY16">
        <v>0</v>
      </c>
      <c r="AZ16">
        <f t="shared" si="0"/>
        <v>85.364862000000002</v>
      </c>
      <c r="BA16">
        <f t="shared" si="1"/>
        <v>2580.2872159999997</v>
      </c>
      <c r="BD16">
        <v>4.2945000000000002</v>
      </c>
      <c r="BE16">
        <v>0</v>
      </c>
      <c r="BF16">
        <v>2.0719999999999999E-2</v>
      </c>
      <c r="BG16">
        <v>0</v>
      </c>
      <c r="BH16">
        <v>3.7000000000000002E-3</v>
      </c>
      <c r="BI16">
        <v>0.84623999999999999</v>
      </c>
      <c r="BJ16">
        <v>0</v>
      </c>
      <c r="BK16">
        <v>0</v>
      </c>
      <c r="BL16">
        <v>0</v>
      </c>
      <c r="BM16">
        <v>0</v>
      </c>
      <c r="BN16">
        <v>2.112E-2</v>
      </c>
      <c r="BO16">
        <v>2.02</v>
      </c>
      <c r="BP16">
        <v>2.19</v>
      </c>
      <c r="BQ16">
        <v>3.4642300000000001</v>
      </c>
      <c r="BR16">
        <v>0</v>
      </c>
      <c r="BS16">
        <v>1.64</v>
      </c>
      <c r="BT16">
        <v>0</v>
      </c>
      <c r="BU16">
        <v>2.9693719999999999</v>
      </c>
      <c r="BV16">
        <v>1.342031</v>
      </c>
      <c r="BW16">
        <v>9.44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1.84</v>
      </c>
      <c r="CC16">
        <v>1.47</v>
      </c>
      <c r="CD16">
        <v>0.98</v>
      </c>
      <c r="CE16">
        <v>0.31</v>
      </c>
      <c r="CF16">
        <v>0.17</v>
      </c>
      <c r="CG16">
        <v>3.77</v>
      </c>
      <c r="CH16">
        <v>0</v>
      </c>
      <c r="CI16">
        <v>7.24</v>
      </c>
      <c r="CJ16">
        <v>1.92</v>
      </c>
      <c r="CK16">
        <v>1.79</v>
      </c>
      <c r="CL16">
        <v>5.3144439999999999</v>
      </c>
      <c r="CM16">
        <v>1.870312</v>
      </c>
      <c r="CN16">
        <v>3.5429620000000002</v>
      </c>
      <c r="CO16">
        <v>2.25</v>
      </c>
      <c r="CP16">
        <v>0.99528000000000005</v>
      </c>
      <c r="CQ16">
        <v>2.660075</v>
      </c>
      <c r="CR16">
        <v>1.0900000000000001</v>
      </c>
      <c r="CS16">
        <v>2.0177299999999998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85.364862000000002</v>
      </c>
    </row>
    <row r="17" spans="1:114">
      <c r="A17" t="s">
        <v>59</v>
      </c>
      <c r="B17">
        <v>0</v>
      </c>
      <c r="C17">
        <v>0</v>
      </c>
      <c r="D17">
        <v>8.7680000000000007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84.791070000000005</v>
      </c>
      <c r="P17">
        <v>127.262</v>
      </c>
      <c r="Q17">
        <v>21.938279999999999</v>
      </c>
      <c r="R17">
        <v>33.93</v>
      </c>
      <c r="S17">
        <v>26.620229999999999</v>
      </c>
      <c r="T17">
        <v>0.5625</v>
      </c>
      <c r="U17">
        <v>279.18</v>
      </c>
      <c r="V17">
        <v>18.140333999999999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15.948</v>
      </c>
      <c r="AF17">
        <v>9.1440000000000001</v>
      </c>
      <c r="AG17">
        <v>44.48</v>
      </c>
      <c r="AH17">
        <v>0</v>
      </c>
      <c r="AI17">
        <v>0</v>
      </c>
      <c r="AJ17">
        <v>0</v>
      </c>
      <c r="AK17">
        <v>54.441000000000003</v>
      </c>
      <c r="AL17">
        <v>2.5564</v>
      </c>
      <c r="AM17">
        <v>0</v>
      </c>
      <c r="AN17">
        <v>0.74441999999999997</v>
      </c>
      <c r="AO17">
        <v>0</v>
      </c>
      <c r="AP17">
        <v>3.2025000000000001</v>
      </c>
      <c r="AQ17">
        <v>0</v>
      </c>
      <c r="AR17">
        <v>8.8320000000000007</v>
      </c>
      <c r="AS17">
        <v>10.492559999999999</v>
      </c>
      <c r="AT17">
        <v>11.2476</v>
      </c>
      <c r="AU17">
        <v>0</v>
      </c>
      <c r="AV17">
        <v>22.796800000000001</v>
      </c>
      <c r="AW17">
        <v>54.061799999999998</v>
      </c>
      <c r="AX17">
        <v>1.143</v>
      </c>
      <c r="AY17">
        <v>0</v>
      </c>
      <c r="AZ17">
        <f t="shared" si="0"/>
        <v>85.384861999999998</v>
      </c>
      <c r="BA17">
        <f t="shared" si="1"/>
        <v>2580.3072159999997</v>
      </c>
      <c r="BD17">
        <v>4.2945000000000002</v>
      </c>
      <c r="BE17">
        <v>0</v>
      </c>
      <c r="BF17">
        <v>2.0719999999999999E-2</v>
      </c>
      <c r="BG17">
        <v>0</v>
      </c>
      <c r="BH17">
        <v>3.7000000000000002E-3</v>
      </c>
      <c r="BI17">
        <v>0.84623999999999999</v>
      </c>
      <c r="BJ17">
        <v>0</v>
      </c>
      <c r="BK17">
        <v>0</v>
      </c>
      <c r="BL17">
        <v>0</v>
      </c>
      <c r="BM17">
        <v>0</v>
      </c>
      <c r="BN17">
        <v>2.112E-2</v>
      </c>
      <c r="BO17">
        <v>2.02</v>
      </c>
      <c r="BP17">
        <v>2.19</v>
      </c>
      <c r="BQ17">
        <v>3.4642300000000001</v>
      </c>
      <c r="BR17">
        <v>0</v>
      </c>
      <c r="BS17">
        <v>1.64</v>
      </c>
      <c r="BT17">
        <v>0</v>
      </c>
      <c r="BU17">
        <v>2.9693719999999999</v>
      </c>
      <c r="BV17">
        <v>1.342031</v>
      </c>
      <c r="BW17">
        <v>9.44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1.84</v>
      </c>
      <c r="CC17">
        <v>1.47</v>
      </c>
      <c r="CD17">
        <v>0.98</v>
      </c>
      <c r="CE17">
        <v>0.33</v>
      </c>
      <c r="CF17">
        <v>0.17</v>
      </c>
      <c r="CG17">
        <v>3.77</v>
      </c>
      <c r="CH17">
        <v>0</v>
      </c>
      <c r="CI17">
        <v>7.24</v>
      </c>
      <c r="CJ17">
        <v>1.92</v>
      </c>
      <c r="CK17">
        <v>1.79</v>
      </c>
      <c r="CL17">
        <v>5.3144439999999999</v>
      </c>
      <c r="CM17">
        <v>1.870312</v>
      </c>
      <c r="CN17">
        <v>3.5429620000000002</v>
      </c>
      <c r="CO17">
        <v>2.25</v>
      </c>
      <c r="CP17">
        <v>0.99528000000000005</v>
      </c>
      <c r="CQ17">
        <v>2.660075</v>
      </c>
      <c r="CR17">
        <v>1.0900000000000001</v>
      </c>
      <c r="CS17">
        <v>2.0177299999999998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85.384861999999998</v>
      </c>
    </row>
    <row r="18" spans="1:114">
      <c r="A18" t="s">
        <v>60</v>
      </c>
      <c r="B18">
        <v>0</v>
      </c>
      <c r="C18">
        <v>0</v>
      </c>
      <c r="D18">
        <v>8.7680000000000007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71.480069999999998</v>
      </c>
      <c r="P18">
        <v>127.262</v>
      </c>
      <c r="Q18">
        <v>21.938279999999999</v>
      </c>
      <c r="R18">
        <v>33.93</v>
      </c>
      <c r="S18">
        <v>26.620229999999999</v>
      </c>
      <c r="T18">
        <v>0.5625</v>
      </c>
      <c r="U18">
        <v>279.18</v>
      </c>
      <c r="V18">
        <v>18.140333999999999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15.948</v>
      </c>
      <c r="AF18">
        <v>9.1440000000000001</v>
      </c>
      <c r="AG18">
        <v>44.48</v>
      </c>
      <c r="AH18">
        <v>0</v>
      </c>
      <c r="AI18">
        <v>0</v>
      </c>
      <c r="AJ18">
        <v>0</v>
      </c>
      <c r="AK18">
        <v>54.441000000000003</v>
      </c>
      <c r="AL18">
        <v>2.5564</v>
      </c>
      <c r="AM18">
        <v>0</v>
      </c>
      <c r="AN18">
        <v>0.74441999999999997</v>
      </c>
      <c r="AO18">
        <v>0</v>
      </c>
      <c r="AP18">
        <v>3.2025000000000001</v>
      </c>
      <c r="AQ18">
        <v>0</v>
      </c>
      <c r="AR18">
        <v>8.8320000000000007</v>
      </c>
      <c r="AS18">
        <v>10.492559999999999</v>
      </c>
      <c r="AT18">
        <v>11.2476</v>
      </c>
      <c r="AU18">
        <v>0</v>
      </c>
      <c r="AV18">
        <v>22.796800000000001</v>
      </c>
      <c r="AW18">
        <v>54.061799999999998</v>
      </c>
      <c r="AX18">
        <v>1.143</v>
      </c>
      <c r="AY18">
        <v>0</v>
      </c>
      <c r="AZ18">
        <f t="shared" si="0"/>
        <v>85.414861999999999</v>
      </c>
      <c r="BA18">
        <f t="shared" si="1"/>
        <v>2567.0262160000002</v>
      </c>
      <c r="BD18">
        <v>4.2945000000000002</v>
      </c>
      <c r="BE18">
        <v>0</v>
      </c>
      <c r="BF18">
        <v>2.0719999999999999E-2</v>
      </c>
      <c r="BG18">
        <v>0</v>
      </c>
      <c r="BH18">
        <v>3.7000000000000002E-3</v>
      </c>
      <c r="BI18">
        <v>0.84623999999999999</v>
      </c>
      <c r="BJ18">
        <v>0</v>
      </c>
      <c r="BK18">
        <v>0</v>
      </c>
      <c r="BL18">
        <v>0</v>
      </c>
      <c r="BM18">
        <v>0</v>
      </c>
      <c r="BN18">
        <v>2.112E-2</v>
      </c>
      <c r="BO18">
        <v>2.02</v>
      </c>
      <c r="BP18">
        <v>2.19</v>
      </c>
      <c r="BQ18">
        <v>3.4642300000000001</v>
      </c>
      <c r="BR18">
        <v>0</v>
      </c>
      <c r="BS18">
        <v>1.64</v>
      </c>
      <c r="BT18">
        <v>0</v>
      </c>
      <c r="BU18">
        <v>2.9693719999999999</v>
      </c>
      <c r="BV18">
        <v>1.342031</v>
      </c>
      <c r="BW18">
        <v>9.44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1.84</v>
      </c>
      <c r="CC18">
        <v>1.47</v>
      </c>
      <c r="CD18">
        <v>0.98</v>
      </c>
      <c r="CE18">
        <v>0.36</v>
      </c>
      <c r="CF18">
        <v>0.17</v>
      </c>
      <c r="CG18">
        <v>3.77</v>
      </c>
      <c r="CH18">
        <v>0</v>
      </c>
      <c r="CI18">
        <v>7.24</v>
      </c>
      <c r="CJ18">
        <v>1.92</v>
      </c>
      <c r="CK18">
        <v>1.79</v>
      </c>
      <c r="CL18">
        <v>5.3144439999999999</v>
      </c>
      <c r="CM18">
        <v>1.870312</v>
      </c>
      <c r="CN18">
        <v>3.5429620000000002</v>
      </c>
      <c r="CO18">
        <v>2.25</v>
      </c>
      <c r="CP18">
        <v>0.99528000000000005</v>
      </c>
      <c r="CQ18">
        <v>2.660075</v>
      </c>
      <c r="CR18">
        <v>1.0900000000000001</v>
      </c>
      <c r="CS18">
        <v>2.0177299999999998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85.414861999999999</v>
      </c>
    </row>
    <row r="19" spans="1:114">
      <c r="A19" t="s">
        <v>61</v>
      </c>
      <c r="B19">
        <v>0</v>
      </c>
      <c r="C19">
        <v>0</v>
      </c>
      <c r="D19">
        <v>8.7680000000000007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59.899500000000003</v>
      </c>
      <c r="P19">
        <v>127.262</v>
      </c>
      <c r="Q19">
        <v>21.938279999999999</v>
      </c>
      <c r="R19">
        <v>33.93</v>
      </c>
      <c r="S19">
        <v>26.620229999999999</v>
      </c>
      <c r="T19">
        <v>0.5625</v>
      </c>
      <c r="U19">
        <v>279.18</v>
      </c>
      <c r="V19">
        <v>18.140333999999999</v>
      </c>
      <c r="W19">
        <v>44.917999999999999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15.948</v>
      </c>
      <c r="AF19">
        <v>9.1440000000000001</v>
      </c>
      <c r="AG19">
        <v>44.48</v>
      </c>
      <c r="AH19">
        <v>0</v>
      </c>
      <c r="AI19">
        <v>0</v>
      </c>
      <c r="AJ19">
        <v>0</v>
      </c>
      <c r="AK19">
        <v>54.441000000000003</v>
      </c>
      <c r="AL19">
        <v>2.5564</v>
      </c>
      <c r="AM19">
        <v>0</v>
      </c>
      <c r="AN19">
        <v>0.74441999999999997</v>
      </c>
      <c r="AO19">
        <v>0</v>
      </c>
      <c r="AP19">
        <v>3.2025000000000001</v>
      </c>
      <c r="AQ19">
        <v>0</v>
      </c>
      <c r="AR19">
        <v>8.8320000000000007</v>
      </c>
      <c r="AS19">
        <v>10.492559999999999</v>
      </c>
      <c r="AT19">
        <v>11.2476</v>
      </c>
      <c r="AU19">
        <v>0</v>
      </c>
      <c r="AV19">
        <v>22.796800000000001</v>
      </c>
      <c r="AW19">
        <v>54.061799999999998</v>
      </c>
      <c r="AX19">
        <v>1.143</v>
      </c>
      <c r="AY19">
        <v>0</v>
      </c>
      <c r="AZ19">
        <f t="shared" si="0"/>
        <v>85.44565200000001</v>
      </c>
      <c r="BA19">
        <f t="shared" si="1"/>
        <v>2553.9953559999994</v>
      </c>
      <c r="BD19">
        <v>4.2945000000000002</v>
      </c>
      <c r="BE19">
        <v>0</v>
      </c>
      <c r="BF19">
        <v>2.0719999999999999E-2</v>
      </c>
      <c r="BG19">
        <v>0</v>
      </c>
      <c r="BH19">
        <v>3.7000000000000002E-3</v>
      </c>
      <c r="BI19">
        <v>0.84623999999999999</v>
      </c>
      <c r="BJ19">
        <v>0</v>
      </c>
      <c r="BK19">
        <v>0</v>
      </c>
      <c r="BL19">
        <v>0</v>
      </c>
      <c r="BM19">
        <v>0</v>
      </c>
      <c r="BN19">
        <v>2.112E-2</v>
      </c>
      <c r="BO19">
        <v>2.02</v>
      </c>
      <c r="BP19">
        <v>2.19</v>
      </c>
      <c r="BQ19">
        <v>3.4642300000000001</v>
      </c>
      <c r="BR19">
        <v>0</v>
      </c>
      <c r="BS19">
        <v>1.64</v>
      </c>
      <c r="BT19">
        <v>0</v>
      </c>
      <c r="BU19">
        <v>2.9693719999999999</v>
      </c>
      <c r="BV19">
        <v>1.342031</v>
      </c>
      <c r="BW19">
        <v>9.44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1.84</v>
      </c>
      <c r="CC19">
        <v>1.47</v>
      </c>
      <c r="CD19">
        <v>0.98</v>
      </c>
      <c r="CE19">
        <v>0.38</v>
      </c>
      <c r="CF19">
        <v>0.17</v>
      </c>
      <c r="CG19">
        <v>3.77</v>
      </c>
      <c r="CH19">
        <v>0</v>
      </c>
      <c r="CI19">
        <v>7.24</v>
      </c>
      <c r="CJ19">
        <v>1.92</v>
      </c>
      <c r="CK19">
        <v>1.79</v>
      </c>
      <c r="CL19">
        <v>5.3144439999999999</v>
      </c>
      <c r="CM19">
        <v>1.870312</v>
      </c>
      <c r="CN19">
        <v>3.5429620000000002</v>
      </c>
      <c r="CO19">
        <v>2.25</v>
      </c>
      <c r="CP19">
        <v>0.99528000000000005</v>
      </c>
      <c r="CQ19">
        <v>2.660075</v>
      </c>
      <c r="CR19">
        <v>1.0900000000000001</v>
      </c>
      <c r="CS19">
        <v>2.0285199999999999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85.44565200000001</v>
      </c>
    </row>
    <row r="20" spans="1:114">
      <c r="A20" t="s">
        <v>62</v>
      </c>
      <c r="B20">
        <v>0</v>
      </c>
      <c r="C20">
        <v>0</v>
      </c>
      <c r="D20">
        <v>8.7680000000000007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59.899500000000003</v>
      </c>
      <c r="P20">
        <v>127.262</v>
      </c>
      <c r="Q20">
        <v>21.938279999999999</v>
      </c>
      <c r="R20">
        <v>33.93</v>
      </c>
      <c r="S20">
        <v>26.620229999999999</v>
      </c>
      <c r="T20">
        <v>0.5625</v>
      </c>
      <c r="U20">
        <v>279.18</v>
      </c>
      <c r="V20">
        <v>18.140333999999999</v>
      </c>
      <c r="W20">
        <v>44.917999999999999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15.948</v>
      </c>
      <c r="AF20">
        <v>9.1440000000000001</v>
      </c>
      <c r="AG20">
        <v>44.48</v>
      </c>
      <c r="AH20">
        <v>2.931</v>
      </c>
      <c r="AI20">
        <v>0</v>
      </c>
      <c r="AJ20">
        <v>0</v>
      </c>
      <c r="AK20">
        <v>54.441000000000003</v>
      </c>
      <c r="AL20">
        <v>2.5564</v>
      </c>
      <c r="AM20">
        <v>0</v>
      </c>
      <c r="AN20">
        <v>0.74441999999999997</v>
      </c>
      <c r="AO20">
        <v>0</v>
      </c>
      <c r="AP20">
        <v>3.2025000000000001</v>
      </c>
      <c r="AQ20">
        <v>0</v>
      </c>
      <c r="AR20">
        <v>8.8320000000000007</v>
      </c>
      <c r="AS20">
        <v>10.492559999999999</v>
      </c>
      <c r="AT20">
        <v>11.2476</v>
      </c>
      <c r="AU20">
        <v>0</v>
      </c>
      <c r="AV20">
        <v>22.796800000000001</v>
      </c>
      <c r="AW20">
        <v>54.061799999999998</v>
      </c>
      <c r="AX20">
        <v>1.143</v>
      </c>
      <c r="AY20">
        <v>0</v>
      </c>
      <c r="AZ20">
        <f t="shared" si="0"/>
        <v>85.488051999999996</v>
      </c>
      <c r="BA20">
        <f t="shared" si="1"/>
        <v>2556.9687559999998</v>
      </c>
      <c r="BD20">
        <v>4.2945000000000002</v>
      </c>
      <c r="BE20">
        <v>0</v>
      </c>
      <c r="BF20">
        <v>2.0719999999999999E-2</v>
      </c>
      <c r="BG20">
        <v>0</v>
      </c>
      <c r="BH20">
        <v>3.7000000000000002E-3</v>
      </c>
      <c r="BI20">
        <v>0.84623999999999999</v>
      </c>
      <c r="BJ20">
        <v>0</v>
      </c>
      <c r="BK20">
        <v>0</v>
      </c>
      <c r="BL20">
        <v>0</v>
      </c>
      <c r="BM20">
        <v>0</v>
      </c>
      <c r="BN20">
        <v>2.112E-2</v>
      </c>
      <c r="BO20">
        <v>2.02</v>
      </c>
      <c r="BP20">
        <v>2.19</v>
      </c>
      <c r="BQ20">
        <v>3.4642300000000001</v>
      </c>
      <c r="BR20">
        <v>0</v>
      </c>
      <c r="BS20">
        <v>1.64</v>
      </c>
      <c r="BT20">
        <v>0</v>
      </c>
      <c r="BU20">
        <v>2.9693719999999999</v>
      </c>
      <c r="BV20">
        <v>1.342031</v>
      </c>
      <c r="BW20">
        <v>9.44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1.84</v>
      </c>
      <c r="CC20">
        <v>1.47</v>
      </c>
      <c r="CD20">
        <v>0.98</v>
      </c>
      <c r="CE20">
        <v>0.4</v>
      </c>
      <c r="CF20">
        <v>0.17</v>
      </c>
      <c r="CG20">
        <v>3.77</v>
      </c>
      <c r="CH20">
        <v>2.24E-2</v>
      </c>
      <c r="CI20">
        <v>7.24</v>
      </c>
      <c r="CJ20">
        <v>1.92</v>
      </c>
      <c r="CK20">
        <v>1.79</v>
      </c>
      <c r="CL20">
        <v>5.3144439999999999</v>
      </c>
      <c r="CM20">
        <v>1.870312</v>
      </c>
      <c r="CN20">
        <v>3.5429620000000002</v>
      </c>
      <c r="CO20">
        <v>2.25</v>
      </c>
      <c r="CP20">
        <v>0.99528000000000005</v>
      </c>
      <c r="CQ20">
        <v>2.660075</v>
      </c>
      <c r="CR20">
        <v>1.0900000000000001</v>
      </c>
      <c r="CS20">
        <v>2.0285199999999999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85.488051999999996</v>
      </c>
    </row>
    <row r="21" spans="1:114">
      <c r="A21" t="s">
        <v>63</v>
      </c>
      <c r="B21">
        <v>0</v>
      </c>
      <c r="C21">
        <v>0</v>
      </c>
      <c r="D21">
        <v>8.7680000000000007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59.899500000000003</v>
      </c>
      <c r="P21">
        <v>127.262</v>
      </c>
      <c r="Q21">
        <v>21.938279999999999</v>
      </c>
      <c r="R21">
        <v>33.93</v>
      </c>
      <c r="S21">
        <v>26.620229999999999</v>
      </c>
      <c r="T21">
        <v>0.5625</v>
      </c>
      <c r="U21">
        <v>279.18</v>
      </c>
      <c r="V21">
        <v>18.140333999999999</v>
      </c>
      <c r="W21">
        <v>44.917999999999999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15.948</v>
      </c>
      <c r="AF21">
        <v>9.1440000000000001</v>
      </c>
      <c r="AG21">
        <v>44.48</v>
      </c>
      <c r="AH21">
        <v>23.448</v>
      </c>
      <c r="AI21">
        <v>0</v>
      </c>
      <c r="AJ21">
        <v>0</v>
      </c>
      <c r="AK21">
        <v>54.441000000000003</v>
      </c>
      <c r="AL21">
        <v>2.5564</v>
      </c>
      <c r="AM21">
        <v>0</v>
      </c>
      <c r="AN21">
        <v>0.74441999999999997</v>
      </c>
      <c r="AO21">
        <v>0</v>
      </c>
      <c r="AP21">
        <v>3.2025000000000001</v>
      </c>
      <c r="AQ21">
        <v>0</v>
      </c>
      <c r="AR21">
        <v>8.8320000000000007</v>
      </c>
      <c r="AS21">
        <v>10.492559999999999</v>
      </c>
      <c r="AT21">
        <v>11.2476</v>
      </c>
      <c r="AU21">
        <v>0</v>
      </c>
      <c r="AV21">
        <v>22.796800000000001</v>
      </c>
      <c r="AW21">
        <v>54.061799999999998</v>
      </c>
      <c r="AX21">
        <v>1.143</v>
      </c>
      <c r="AY21">
        <v>0</v>
      </c>
      <c r="AZ21">
        <f t="shared" si="0"/>
        <v>85.686701000000014</v>
      </c>
      <c r="BA21">
        <f t="shared" si="1"/>
        <v>2577.6844049999995</v>
      </c>
      <c r="BD21">
        <v>4.2945000000000002</v>
      </c>
      <c r="BE21">
        <v>0</v>
      </c>
      <c r="BF21">
        <v>2.0719999999999999E-2</v>
      </c>
      <c r="BG21">
        <v>0</v>
      </c>
      <c r="BH21">
        <v>3.7000000000000002E-3</v>
      </c>
      <c r="BI21">
        <v>0.84623999999999999</v>
      </c>
      <c r="BJ21">
        <v>0</v>
      </c>
      <c r="BK21">
        <v>0</v>
      </c>
      <c r="BL21">
        <v>0</v>
      </c>
      <c r="BM21">
        <v>0</v>
      </c>
      <c r="BN21">
        <v>2.112E-2</v>
      </c>
      <c r="BO21">
        <v>2.02</v>
      </c>
      <c r="BP21">
        <v>2.19</v>
      </c>
      <c r="BQ21">
        <v>3.4642300000000001</v>
      </c>
      <c r="BR21">
        <v>0</v>
      </c>
      <c r="BS21">
        <v>1.64</v>
      </c>
      <c r="BT21">
        <v>0</v>
      </c>
      <c r="BU21">
        <v>2.9693719999999999</v>
      </c>
      <c r="BV21">
        <v>1.342031</v>
      </c>
      <c r="BW21">
        <v>9.44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1.84</v>
      </c>
      <c r="CC21">
        <v>1.47</v>
      </c>
      <c r="CD21">
        <v>0.98</v>
      </c>
      <c r="CE21">
        <v>0.4</v>
      </c>
      <c r="CF21">
        <v>0.17</v>
      </c>
      <c r="CG21">
        <v>3.77</v>
      </c>
      <c r="CH21">
        <v>0.18759999999999999</v>
      </c>
      <c r="CI21">
        <v>7.24</v>
      </c>
      <c r="CJ21">
        <v>1.92</v>
      </c>
      <c r="CK21">
        <v>1.79</v>
      </c>
      <c r="CL21">
        <v>5.3144439999999999</v>
      </c>
      <c r="CM21">
        <v>1.870312</v>
      </c>
      <c r="CN21">
        <v>3.5429620000000002</v>
      </c>
      <c r="CO21">
        <v>2.25</v>
      </c>
      <c r="CP21">
        <v>0.99528000000000005</v>
      </c>
      <c r="CQ21">
        <v>2.660075</v>
      </c>
      <c r="CR21">
        <v>1.0900000000000001</v>
      </c>
      <c r="CS21">
        <v>2.0619689999999999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85.686701000000014</v>
      </c>
    </row>
    <row r="22" spans="1:114">
      <c r="A22" t="s">
        <v>64</v>
      </c>
      <c r="B22">
        <v>0</v>
      </c>
      <c r="C22">
        <v>0</v>
      </c>
      <c r="D22">
        <v>8.7680000000000007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59.899500000000003</v>
      </c>
      <c r="P22">
        <v>127.262</v>
      </c>
      <c r="Q22">
        <v>21.938279999999999</v>
      </c>
      <c r="R22">
        <v>33.93</v>
      </c>
      <c r="S22">
        <v>26.620229999999999</v>
      </c>
      <c r="T22">
        <v>0.5625</v>
      </c>
      <c r="U22">
        <v>279.18</v>
      </c>
      <c r="V22">
        <v>18.140333999999999</v>
      </c>
      <c r="W22">
        <v>44.917999999999999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15.948</v>
      </c>
      <c r="AF22">
        <v>9.1440000000000001</v>
      </c>
      <c r="AG22">
        <v>44.48</v>
      </c>
      <c r="AH22">
        <v>24.131900000000002</v>
      </c>
      <c r="AI22">
        <v>0</v>
      </c>
      <c r="AJ22">
        <v>0</v>
      </c>
      <c r="AK22">
        <v>54.441000000000003</v>
      </c>
      <c r="AL22">
        <v>2.5564</v>
      </c>
      <c r="AM22">
        <v>0</v>
      </c>
      <c r="AN22">
        <v>0.74441999999999997</v>
      </c>
      <c r="AO22">
        <v>0</v>
      </c>
      <c r="AP22">
        <v>3.2025000000000001</v>
      </c>
      <c r="AQ22">
        <v>0</v>
      </c>
      <c r="AR22">
        <v>8.8320000000000007</v>
      </c>
      <c r="AS22">
        <v>10.492559999999999</v>
      </c>
      <c r="AT22">
        <v>11.2476</v>
      </c>
      <c r="AU22">
        <v>0</v>
      </c>
      <c r="AV22">
        <v>22.796800000000001</v>
      </c>
      <c r="AW22">
        <v>54.061799999999998</v>
      </c>
      <c r="AX22">
        <v>1.143</v>
      </c>
      <c r="AY22">
        <v>0</v>
      </c>
      <c r="AZ22">
        <f t="shared" si="0"/>
        <v>85.692301</v>
      </c>
      <c r="BA22">
        <f t="shared" si="1"/>
        <v>2578.3739049999995</v>
      </c>
      <c r="BD22">
        <v>4.2945000000000002</v>
      </c>
      <c r="BE22">
        <v>0</v>
      </c>
      <c r="BF22">
        <v>2.0719999999999999E-2</v>
      </c>
      <c r="BG22">
        <v>0</v>
      </c>
      <c r="BH22">
        <v>3.7000000000000002E-3</v>
      </c>
      <c r="BI22">
        <v>0.84623999999999999</v>
      </c>
      <c r="BJ22">
        <v>0</v>
      </c>
      <c r="BK22">
        <v>0</v>
      </c>
      <c r="BL22">
        <v>0</v>
      </c>
      <c r="BM22">
        <v>0</v>
      </c>
      <c r="BN22">
        <v>2.112E-2</v>
      </c>
      <c r="BO22">
        <v>2.02</v>
      </c>
      <c r="BP22">
        <v>2.19</v>
      </c>
      <c r="BQ22">
        <v>3.4642300000000001</v>
      </c>
      <c r="BR22">
        <v>0</v>
      </c>
      <c r="BS22">
        <v>1.64</v>
      </c>
      <c r="BT22">
        <v>0</v>
      </c>
      <c r="BU22">
        <v>2.9693719999999999</v>
      </c>
      <c r="BV22">
        <v>1.342031</v>
      </c>
      <c r="BW22">
        <v>9.44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1.84</v>
      </c>
      <c r="CC22">
        <v>1.47</v>
      </c>
      <c r="CD22">
        <v>0.98</v>
      </c>
      <c r="CE22">
        <v>0.4</v>
      </c>
      <c r="CF22">
        <v>0.17</v>
      </c>
      <c r="CG22">
        <v>3.77</v>
      </c>
      <c r="CH22">
        <v>0.19320000000000001</v>
      </c>
      <c r="CI22">
        <v>7.24</v>
      </c>
      <c r="CJ22">
        <v>1.92</v>
      </c>
      <c r="CK22">
        <v>1.79</v>
      </c>
      <c r="CL22">
        <v>5.3144439999999999</v>
      </c>
      <c r="CM22">
        <v>1.870312</v>
      </c>
      <c r="CN22">
        <v>3.5429620000000002</v>
      </c>
      <c r="CO22">
        <v>2.25</v>
      </c>
      <c r="CP22">
        <v>0.99528000000000005</v>
      </c>
      <c r="CQ22">
        <v>2.660075</v>
      </c>
      <c r="CR22">
        <v>1.0900000000000001</v>
      </c>
      <c r="CS22">
        <v>2.0619689999999999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85.692301</v>
      </c>
    </row>
    <row r="23" spans="1:114">
      <c r="A23" t="s">
        <v>65</v>
      </c>
      <c r="B23">
        <v>0</v>
      </c>
      <c r="C23">
        <v>0</v>
      </c>
      <c r="D23">
        <v>8.7680000000000007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59.899500000000003</v>
      </c>
      <c r="P23">
        <v>127.262</v>
      </c>
      <c r="Q23">
        <v>21.938279999999999</v>
      </c>
      <c r="R23">
        <v>33.93</v>
      </c>
      <c r="S23">
        <v>26.620229999999999</v>
      </c>
      <c r="T23">
        <v>0.5625</v>
      </c>
      <c r="U23">
        <v>279.18</v>
      </c>
      <c r="V23">
        <v>18.140333999999999</v>
      </c>
      <c r="W23">
        <v>44.917999999999999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15.948</v>
      </c>
      <c r="AF23">
        <v>9.1440000000000001</v>
      </c>
      <c r="AG23">
        <v>44.48</v>
      </c>
      <c r="AH23">
        <v>24.131900000000002</v>
      </c>
      <c r="AI23">
        <v>0</v>
      </c>
      <c r="AJ23">
        <v>0</v>
      </c>
      <c r="AK23">
        <v>54.441000000000003</v>
      </c>
      <c r="AL23">
        <v>2.5564</v>
      </c>
      <c r="AM23">
        <v>0</v>
      </c>
      <c r="AN23">
        <v>0.74441999999999997</v>
      </c>
      <c r="AO23">
        <v>0</v>
      </c>
      <c r="AP23">
        <v>3.5868000000000002</v>
      </c>
      <c r="AQ23">
        <v>0</v>
      </c>
      <c r="AR23">
        <v>12.364800000000001</v>
      </c>
      <c r="AS23">
        <v>10.492559999999999</v>
      </c>
      <c r="AT23">
        <v>11.2476</v>
      </c>
      <c r="AU23">
        <v>0</v>
      </c>
      <c r="AV23">
        <v>22.796800000000001</v>
      </c>
      <c r="AW23">
        <v>54.061799999999998</v>
      </c>
      <c r="AX23">
        <v>1.143</v>
      </c>
      <c r="AY23">
        <v>0</v>
      </c>
      <c r="AZ23">
        <f t="shared" si="0"/>
        <v>85.692227000000003</v>
      </c>
      <c r="BA23">
        <f t="shared" si="1"/>
        <v>2582.2909309999995</v>
      </c>
      <c r="BD23">
        <v>4.2945000000000002</v>
      </c>
      <c r="BE23">
        <v>0</v>
      </c>
      <c r="BF23">
        <v>2.0646000000000001E-2</v>
      </c>
      <c r="BG23">
        <v>0</v>
      </c>
      <c r="BH23">
        <v>3.7000000000000002E-3</v>
      </c>
      <c r="BI23">
        <v>0.84623999999999999</v>
      </c>
      <c r="BJ23">
        <v>0</v>
      </c>
      <c r="BK23">
        <v>0</v>
      </c>
      <c r="BL23">
        <v>0</v>
      </c>
      <c r="BM23">
        <v>0</v>
      </c>
      <c r="BN23">
        <v>2.112E-2</v>
      </c>
      <c r="BO23">
        <v>2.02</v>
      </c>
      <c r="BP23">
        <v>2.19</v>
      </c>
      <c r="BQ23">
        <v>3.4642300000000001</v>
      </c>
      <c r="BR23">
        <v>0</v>
      </c>
      <c r="BS23">
        <v>1.64</v>
      </c>
      <c r="BT23">
        <v>0</v>
      </c>
      <c r="BU23">
        <v>2.9693719999999999</v>
      </c>
      <c r="BV23">
        <v>1.342031</v>
      </c>
      <c r="BW23">
        <v>9.44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1.84</v>
      </c>
      <c r="CC23">
        <v>1.47</v>
      </c>
      <c r="CD23">
        <v>0.98</v>
      </c>
      <c r="CE23">
        <v>0.4</v>
      </c>
      <c r="CF23">
        <v>0.17</v>
      </c>
      <c r="CG23">
        <v>3.77</v>
      </c>
      <c r="CH23">
        <v>0.19320000000000001</v>
      </c>
      <c r="CI23">
        <v>7.24</v>
      </c>
      <c r="CJ23">
        <v>1.92</v>
      </c>
      <c r="CK23">
        <v>1.79</v>
      </c>
      <c r="CL23">
        <v>5.3144439999999999</v>
      </c>
      <c r="CM23">
        <v>1.870312</v>
      </c>
      <c r="CN23">
        <v>3.5429620000000002</v>
      </c>
      <c r="CO23">
        <v>2.25</v>
      </c>
      <c r="CP23">
        <v>0.99528000000000005</v>
      </c>
      <c r="CQ23">
        <v>2.660075</v>
      </c>
      <c r="CR23">
        <v>1.0900000000000001</v>
      </c>
      <c r="CS23">
        <v>2.0619689999999999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85.692227000000003</v>
      </c>
    </row>
    <row r="24" spans="1:114">
      <c r="A24" t="s">
        <v>66</v>
      </c>
      <c r="B24">
        <v>0</v>
      </c>
      <c r="C24">
        <v>0</v>
      </c>
      <c r="D24">
        <v>8.7680000000000007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59.899500000000003</v>
      </c>
      <c r="P24">
        <v>127.262</v>
      </c>
      <c r="Q24">
        <v>21.938279999999999</v>
      </c>
      <c r="R24">
        <v>33.93</v>
      </c>
      <c r="S24">
        <v>26.620229999999999</v>
      </c>
      <c r="T24">
        <v>0.5625</v>
      </c>
      <c r="U24">
        <v>279.18</v>
      </c>
      <c r="V24">
        <v>18.140333999999999</v>
      </c>
      <c r="W24">
        <v>44.917999999999999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15.948</v>
      </c>
      <c r="AF24">
        <v>9.1440000000000001</v>
      </c>
      <c r="AG24">
        <v>44.48</v>
      </c>
      <c r="AH24">
        <v>48.263800000000003</v>
      </c>
      <c r="AI24">
        <v>0</v>
      </c>
      <c r="AJ24">
        <v>0</v>
      </c>
      <c r="AK24">
        <v>54.441000000000003</v>
      </c>
      <c r="AL24">
        <v>2.5564</v>
      </c>
      <c r="AM24">
        <v>5.4608400000000001</v>
      </c>
      <c r="AN24">
        <v>0.74441999999999997</v>
      </c>
      <c r="AO24">
        <v>0</v>
      </c>
      <c r="AP24">
        <v>3.5868000000000002</v>
      </c>
      <c r="AQ24">
        <v>5.2140000000000004</v>
      </c>
      <c r="AR24">
        <v>12.364800000000001</v>
      </c>
      <c r="AS24">
        <v>10.492559999999999</v>
      </c>
      <c r="AT24">
        <v>11.2476</v>
      </c>
      <c r="AU24">
        <v>0</v>
      </c>
      <c r="AV24">
        <v>22.796800000000001</v>
      </c>
      <c r="AW24">
        <v>54.061799999999998</v>
      </c>
      <c r="AX24">
        <v>1.143</v>
      </c>
      <c r="AY24">
        <v>0</v>
      </c>
      <c r="AZ24">
        <f t="shared" si="0"/>
        <v>85.885427000000007</v>
      </c>
      <c r="BA24">
        <f t="shared" si="1"/>
        <v>2617.2908710000002</v>
      </c>
      <c r="BD24">
        <v>4.2945000000000002</v>
      </c>
      <c r="BE24">
        <v>0</v>
      </c>
      <c r="BF24">
        <v>2.0646000000000001E-2</v>
      </c>
      <c r="BG24">
        <v>0</v>
      </c>
      <c r="BH24">
        <v>3.7000000000000002E-3</v>
      </c>
      <c r="BI24">
        <v>0.84623999999999999</v>
      </c>
      <c r="BJ24">
        <v>0</v>
      </c>
      <c r="BK24">
        <v>0</v>
      </c>
      <c r="BL24">
        <v>0</v>
      </c>
      <c r="BM24">
        <v>0</v>
      </c>
      <c r="BN24">
        <v>2.112E-2</v>
      </c>
      <c r="BO24">
        <v>2.02</v>
      </c>
      <c r="BP24">
        <v>2.19</v>
      </c>
      <c r="BQ24">
        <v>3.4642300000000001</v>
      </c>
      <c r="BR24">
        <v>0</v>
      </c>
      <c r="BS24">
        <v>1.64</v>
      </c>
      <c r="BT24">
        <v>0</v>
      </c>
      <c r="BU24">
        <v>2.9693719999999999</v>
      </c>
      <c r="BV24">
        <v>1.342031</v>
      </c>
      <c r="BW24">
        <v>9.44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1.84</v>
      </c>
      <c r="CC24">
        <v>1.47</v>
      </c>
      <c r="CD24">
        <v>0.98</v>
      </c>
      <c r="CE24">
        <v>0.4</v>
      </c>
      <c r="CF24">
        <v>0.17</v>
      </c>
      <c r="CG24">
        <v>3.77</v>
      </c>
      <c r="CH24">
        <v>0.38640000000000002</v>
      </c>
      <c r="CI24">
        <v>7.24</v>
      </c>
      <c r="CJ24">
        <v>1.92</v>
      </c>
      <c r="CK24">
        <v>1.79</v>
      </c>
      <c r="CL24">
        <v>5.3144439999999999</v>
      </c>
      <c r="CM24">
        <v>1.870312</v>
      </c>
      <c r="CN24">
        <v>3.5429620000000002</v>
      </c>
      <c r="CO24">
        <v>2.25</v>
      </c>
      <c r="CP24">
        <v>0.99528000000000005</v>
      </c>
      <c r="CQ24">
        <v>2.660075</v>
      </c>
      <c r="CR24">
        <v>1.0900000000000001</v>
      </c>
      <c r="CS24">
        <v>2.0619689999999999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85.885427000000007</v>
      </c>
    </row>
    <row r="25" spans="1:114">
      <c r="A25" t="s">
        <v>67</v>
      </c>
      <c r="B25">
        <v>0</v>
      </c>
      <c r="C25">
        <v>0</v>
      </c>
      <c r="D25">
        <v>8.7680000000000007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59.899500000000003</v>
      </c>
      <c r="P25">
        <v>127.262</v>
      </c>
      <c r="Q25">
        <v>21.938279999999999</v>
      </c>
      <c r="R25">
        <v>33.93</v>
      </c>
      <c r="S25">
        <v>26.620229999999999</v>
      </c>
      <c r="T25">
        <v>0.5625</v>
      </c>
      <c r="U25">
        <v>279.18</v>
      </c>
      <c r="V25">
        <v>18.140333999999999</v>
      </c>
      <c r="W25">
        <v>44.311</v>
      </c>
      <c r="X25">
        <v>147.515625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15.948</v>
      </c>
      <c r="AF25">
        <v>9.1440000000000001</v>
      </c>
      <c r="AG25">
        <v>44.48</v>
      </c>
      <c r="AH25">
        <v>48.263800000000003</v>
      </c>
      <c r="AI25">
        <v>0</v>
      </c>
      <c r="AJ25">
        <v>0</v>
      </c>
      <c r="AK25">
        <v>54.441000000000003</v>
      </c>
      <c r="AL25">
        <v>2.5564</v>
      </c>
      <c r="AM25">
        <v>10.92168</v>
      </c>
      <c r="AN25">
        <v>0.74441999999999997</v>
      </c>
      <c r="AO25">
        <v>0</v>
      </c>
      <c r="AP25">
        <v>3.5868000000000002</v>
      </c>
      <c r="AQ25">
        <v>16.236000000000001</v>
      </c>
      <c r="AR25">
        <v>12.364800000000001</v>
      </c>
      <c r="AS25">
        <v>10.492559999999999</v>
      </c>
      <c r="AT25">
        <v>11.2476</v>
      </c>
      <c r="AU25">
        <v>0</v>
      </c>
      <c r="AV25">
        <v>22.796800000000001</v>
      </c>
      <c r="AW25">
        <v>54.061799999999998</v>
      </c>
      <c r="AX25">
        <v>1.143</v>
      </c>
      <c r="AY25">
        <v>0</v>
      </c>
      <c r="AZ25">
        <f t="shared" si="0"/>
        <v>85.965427000000005</v>
      </c>
      <c r="BA25">
        <f t="shared" si="1"/>
        <v>2634.3467109999997</v>
      </c>
      <c r="BD25">
        <v>4.2945000000000002</v>
      </c>
      <c r="BE25">
        <v>0</v>
      </c>
      <c r="BF25">
        <v>2.0646000000000001E-2</v>
      </c>
      <c r="BG25">
        <v>0</v>
      </c>
      <c r="BH25">
        <v>3.7000000000000002E-3</v>
      </c>
      <c r="BI25">
        <v>0.84623999999999999</v>
      </c>
      <c r="BJ25">
        <v>0</v>
      </c>
      <c r="BK25">
        <v>0</v>
      </c>
      <c r="BL25">
        <v>0</v>
      </c>
      <c r="BM25">
        <v>0</v>
      </c>
      <c r="BN25">
        <v>2.112E-2</v>
      </c>
      <c r="BO25">
        <v>2.02</v>
      </c>
      <c r="BP25">
        <v>2.19</v>
      </c>
      <c r="BQ25">
        <v>3.4642300000000001</v>
      </c>
      <c r="BR25">
        <v>0</v>
      </c>
      <c r="BS25">
        <v>1.64</v>
      </c>
      <c r="BT25">
        <v>0</v>
      </c>
      <c r="BU25">
        <v>2.9693719999999999</v>
      </c>
      <c r="BV25">
        <v>1.342031</v>
      </c>
      <c r="BW25">
        <v>9.44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1.84</v>
      </c>
      <c r="CC25">
        <v>1.47</v>
      </c>
      <c r="CD25">
        <v>0.98</v>
      </c>
      <c r="CE25">
        <v>0.48</v>
      </c>
      <c r="CF25">
        <v>0.17</v>
      </c>
      <c r="CG25">
        <v>3.77</v>
      </c>
      <c r="CH25">
        <v>0.38640000000000002</v>
      </c>
      <c r="CI25">
        <v>7.24</v>
      </c>
      <c r="CJ25">
        <v>1.92</v>
      </c>
      <c r="CK25">
        <v>1.79</v>
      </c>
      <c r="CL25">
        <v>5.3144439999999999</v>
      </c>
      <c r="CM25">
        <v>1.870312</v>
      </c>
      <c r="CN25">
        <v>3.5429620000000002</v>
      </c>
      <c r="CO25">
        <v>2.25</v>
      </c>
      <c r="CP25">
        <v>0.99528000000000005</v>
      </c>
      <c r="CQ25">
        <v>2.660075</v>
      </c>
      <c r="CR25">
        <v>1.0900000000000001</v>
      </c>
      <c r="CS25">
        <v>2.0619689999999999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85.965427000000005</v>
      </c>
    </row>
    <row r="26" spans="1:114">
      <c r="A26" t="s">
        <v>68</v>
      </c>
      <c r="B26">
        <v>0</v>
      </c>
      <c r="C26">
        <v>0</v>
      </c>
      <c r="D26">
        <v>8.7680000000000007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59.899500000000003</v>
      </c>
      <c r="P26">
        <v>127.262</v>
      </c>
      <c r="Q26">
        <v>21.938279999999999</v>
      </c>
      <c r="R26">
        <v>33.93</v>
      </c>
      <c r="S26">
        <v>26.620229999999999</v>
      </c>
      <c r="T26">
        <v>0.5625</v>
      </c>
      <c r="U26">
        <v>279.18</v>
      </c>
      <c r="V26">
        <v>18.140333999999999</v>
      </c>
      <c r="W26">
        <v>44.311</v>
      </c>
      <c r="X26">
        <v>147.515625</v>
      </c>
      <c r="Y26">
        <v>0</v>
      </c>
      <c r="Z26">
        <v>6.5537999999999998</v>
      </c>
      <c r="AA26">
        <v>0</v>
      </c>
      <c r="AB26">
        <v>0</v>
      </c>
      <c r="AC26">
        <v>0</v>
      </c>
      <c r="AD26">
        <v>0</v>
      </c>
      <c r="AE26">
        <v>15.948</v>
      </c>
      <c r="AF26">
        <v>9.1440000000000001</v>
      </c>
      <c r="AG26">
        <v>44.48</v>
      </c>
      <c r="AH26">
        <v>72.395700000000005</v>
      </c>
      <c r="AI26">
        <v>0</v>
      </c>
      <c r="AJ26">
        <v>0</v>
      </c>
      <c r="AK26">
        <v>54.441000000000003</v>
      </c>
      <c r="AL26">
        <v>2.5564</v>
      </c>
      <c r="AM26">
        <v>16.38252</v>
      </c>
      <c r="AN26">
        <v>0.74441999999999997</v>
      </c>
      <c r="AO26">
        <v>0</v>
      </c>
      <c r="AP26">
        <v>2.9462999999999999</v>
      </c>
      <c r="AQ26">
        <v>32.472000000000001</v>
      </c>
      <c r="AR26">
        <v>12.364800000000001</v>
      </c>
      <c r="AS26">
        <v>10.492559999999999</v>
      </c>
      <c r="AT26">
        <v>11.2476</v>
      </c>
      <c r="AU26">
        <v>0</v>
      </c>
      <c r="AV26">
        <v>22.796800000000001</v>
      </c>
      <c r="AW26">
        <v>54.061799999999998</v>
      </c>
      <c r="AX26">
        <v>1.143</v>
      </c>
      <c r="AY26">
        <v>0</v>
      </c>
      <c r="AZ26">
        <f t="shared" si="0"/>
        <v>86.208627000000007</v>
      </c>
      <c r="BA26">
        <f t="shared" si="1"/>
        <v>2685.2319510000002</v>
      </c>
      <c r="BD26">
        <v>4.2945000000000002</v>
      </c>
      <c r="BE26">
        <v>0</v>
      </c>
      <c r="BF26">
        <v>2.0646000000000001E-2</v>
      </c>
      <c r="BG26">
        <v>0</v>
      </c>
      <c r="BH26">
        <v>3.7000000000000002E-3</v>
      </c>
      <c r="BI26">
        <v>0.84623999999999999</v>
      </c>
      <c r="BJ26">
        <v>0</v>
      </c>
      <c r="BK26">
        <v>0</v>
      </c>
      <c r="BL26">
        <v>0</v>
      </c>
      <c r="BM26">
        <v>0</v>
      </c>
      <c r="BN26">
        <v>2.112E-2</v>
      </c>
      <c r="BO26">
        <v>2.02</v>
      </c>
      <c r="BP26">
        <v>2.19</v>
      </c>
      <c r="BQ26">
        <v>3.4642300000000001</v>
      </c>
      <c r="BR26">
        <v>0</v>
      </c>
      <c r="BS26">
        <v>1.64</v>
      </c>
      <c r="BT26">
        <v>0</v>
      </c>
      <c r="BU26">
        <v>2.9693719999999999</v>
      </c>
      <c r="BV26">
        <v>1.342031</v>
      </c>
      <c r="BW26">
        <v>9.44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1.84</v>
      </c>
      <c r="CC26">
        <v>1.51</v>
      </c>
      <c r="CD26">
        <v>0.99</v>
      </c>
      <c r="CE26">
        <v>0.48</v>
      </c>
      <c r="CF26">
        <v>0.17</v>
      </c>
      <c r="CG26">
        <v>3.77</v>
      </c>
      <c r="CH26">
        <v>0.5796</v>
      </c>
      <c r="CI26">
        <v>7.24</v>
      </c>
      <c r="CJ26">
        <v>1.92</v>
      </c>
      <c r="CK26">
        <v>1.79</v>
      </c>
      <c r="CL26">
        <v>5.3144439999999999</v>
      </c>
      <c r="CM26">
        <v>1.870312</v>
      </c>
      <c r="CN26">
        <v>3.5429620000000002</v>
      </c>
      <c r="CO26">
        <v>2.25</v>
      </c>
      <c r="CP26">
        <v>0.99528000000000005</v>
      </c>
      <c r="CQ26">
        <v>2.660075</v>
      </c>
      <c r="CR26">
        <v>1.0900000000000001</v>
      </c>
      <c r="CS26">
        <v>2.0619689999999999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86.208627000000007</v>
      </c>
    </row>
    <row r="27" spans="1:114">
      <c r="A27" t="s">
        <v>69</v>
      </c>
      <c r="B27">
        <v>0</v>
      </c>
      <c r="C27">
        <v>0</v>
      </c>
      <c r="D27">
        <v>8.7680000000000007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437.60275000000001</v>
      </c>
      <c r="M27">
        <v>92.92</v>
      </c>
      <c r="N27">
        <v>119.15625</v>
      </c>
      <c r="O27">
        <v>59.899500000000003</v>
      </c>
      <c r="P27">
        <v>127.262</v>
      </c>
      <c r="Q27">
        <v>21.938279999999999</v>
      </c>
      <c r="R27">
        <v>40.602899999999998</v>
      </c>
      <c r="S27">
        <v>26.620229999999999</v>
      </c>
      <c r="T27">
        <v>0.5625</v>
      </c>
      <c r="U27">
        <v>279.18</v>
      </c>
      <c r="V27">
        <v>18.140333999999999</v>
      </c>
      <c r="W27">
        <v>44.311</v>
      </c>
      <c r="X27">
        <v>147.515625</v>
      </c>
      <c r="Y27">
        <v>0</v>
      </c>
      <c r="Z27">
        <v>6.5537999999999998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44.48</v>
      </c>
      <c r="AH27">
        <v>72.395700000000005</v>
      </c>
      <c r="AI27">
        <v>0</v>
      </c>
      <c r="AJ27">
        <v>0</v>
      </c>
      <c r="AK27">
        <v>54.441000000000003</v>
      </c>
      <c r="AL27">
        <v>2.5564</v>
      </c>
      <c r="AM27">
        <v>16.38252</v>
      </c>
      <c r="AN27">
        <v>0.74441999999999997</v>
      </c>
      <c r="AO27">
        <v>0</v>
      </c>
      <c r="AP27">
        <v>2.9462999999999999</v>
      </c>
      <c r="AQ27">
        <v>32.472000000000001</v>
      </c>
      <c r="AR27">
        <v>12.364800000000001</v>
      </c>
      <c r="AS27">
        <v>10.492559999999999</v>
      </c>
      <c r="AT27">
        <v>11.2476</v>
      </c>
      <c r="AU27">
        <v>0</v>
      </c>
      <c r="AV27">
        <v>22.796800000000001</v>
      </c>
      <c r="AW27">
        <v>54.061799999999998</v>
      </c>
      <c r="AX27">
        <v>1.143</v>
      </c>
      <c r="AY27">
        <v>0</v>
      </c>
      <c r="AZ27">
        <f t="shared" si="0"/>
        <v>86.248627000000013</v>
      </c>
      <c r="BA27">
        <f t="shared" si="1"/>
        <v>2693.0080510000003</v>
      </c>
      <c r="BD27">
        <v>4.2945000000000002</v>
      </c>
      <c r="BE27">
        <v>0</v>
      </c>
      <c r="BF27">
        <v>2.0646000000000001E-2</v>
      </c>
      <c r="BG27">
        <v>0</v>
      </c>
      <c r="BH27">
        <v>3.7000000000000002E-3</v>
      </c>
      <c r="BI27">
        <v>0.84623999999999999</v>
      </c>
      <c r="BJ27">
        <v>0</v>
      </c>
      <c r="BK27">
        <v>0</v>
      </c>
      <c r="BL27">
        <v>0</v>
      </c>
      <c r="BM27">
        <v>0</v>
      </c>
      <c r="BN27">
        <v>2.112E-2</v>
      </c>
      <c r="BO27">
        <v>2.02</v>
      </c>
      <c r="BP27">
        <v>2.19</v>
      </c>
      <c r="BQ27">
        <v>3.4642300000000001</v>
      </c>
      <c r="BR27">
        <v>0</v>
      </c>
      <c r="BS27">
        <v>1.64</v>
      </c>
      <c r="BT27">
        <v>0</v>
      </c>
      <c r="BU27">
        <v>2.9693719999999999</v>
      </c>
      <c r="BV27">
        <v>1.342031</v>
      </c>
      <c r="BW27">
        <v>9.44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1.84</v>
      </c>
      <c r="CC27">
        <v>1.51</v>
      </c>
      <c r="CD27">
        <v>0.99</v>
      </c>
      <c r="CE27">
        <v>0.51</v>
      </c>
      <c r="CF27">
        <v>0.18</v>
      </c>
      <c r="CG27">
        <v>3.77</v>
      </c>
      <c r="CH27">
        <v>0.5796</v>
      </c>
      <c r="CI27">
        <v>7.24</v>
      </c>
      <c r="CJ27">
        <v>1.92</v>
      </c>
      <c r="CK27">
        <v>1.79</v>
      </c>
      <c r="CL27">
        <v>5.3144439999999999</v>
      </c>
      <c r="CM27">
        <v>1.870312</v>
      </c>
      <c r="CN27">
        <v>3.5429620000000002</v>
      </c>
      <c r="CO27">
        <v>2.25</v>
      </c>
      <c r="CP27">
        <v>0.99528000000000005</v>
      </c>
      <c r="CQ27">
        <v>2.660075</v>
      </c>
      <c r="CR27">
        <v>1.0900000000000001</v>
      </c>
      <c r="CS27">
        <v>2.0619689999999999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86.248627000000013</v>
      </c>
    </row>
    <row r="28" spans="1:114">
      <c r="A28" t="s">
        <v>70</v>
      </c>
      <c r="B28">
        <v>0</v>
      </c>
      <c r="C28">
        <v>0</v>
      </c>
      <c r="D28">
        <v>8.7680000000000007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437.60275000000001</v>
      </c>
      <c r="M28">
        <v>92.92</v>
      </c>
      <c r="N28">
        <v>119.15625</v>
      </c>
      <c r="O28">
        <v>59.899500000000003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279.18</v>
      </c>
      <c r="V28">
        <v>18.140333999999999</v>
      </c>
      <c r="W28">
        <v>44.311</v>
      </c>
      <c r="X28">
        <v>147.515625</v>
      </c>
      <c r="Y28">
        <v>0</v>
      </c>
      <c r="Z28">
        <v>6.5537999999999998</v>
      </c>
      <c r="AA28">
        <v>0</v>
      </c>
      <c r="AB28">
        <v>0</v>
      </c>
      <c r="AC28">
        <v>1.3193999999999999</v>
      </c>
      <c r="AD28">
        <v>0</v>
      </c>
      <c r="AE28">
        <v>17.011199999999999</v>
      </c>
      <c r="AF28">
        <v>9.1440000000000001</v>
      </c>
      <c r="AG28">
        <v>44.48</v>
      </c>
      <c r="AH28">
        <v>72.395700000000005</v>
      </c>
      <c r="AI28">
        <v>0</v>
      </c>
      <c r="AJ28">
        <v>0</v>
      </c>
      <c r="AK28">
        <v>54.441000000000003</v>
      </c>
      <c r="AL28">
        <v>2.5564</v>
      </c>
      <c r="AM28">
        <v>16.38252</v>
      </c>
      <c r="AN28">
        <v>0.74441999999999997</v>
      </c>
      <c r="AO28">
        <v>0</v>
      </c>
      <c r="AP28">
        <v>2.9462999999999999</v>
      </c>
      <c r="AQ28">
        <v>48.707999999999998</v>
      </c>
      <c r="AR28">
        <v>12.364800000000001</v>
      </c>
      <c r="AS28">
        <v>10.492559999999999</v>
      </c>
      <c r="AT28">
        <v>11.2476</v>
      </c>
      <c r="AU28">
        <v>0</v>
      </c>
      <c r="AV28">
        <v>22.796800000000001</v>
      </c>
      <c r="AW28">
        <v>54.061799999999998</v>
      </c>
      <c r="AX28">
        <v>1.143</v>
      </c>
      <c r="AY28">
        <v>0</v>
      </c>
      <c r="AZ28">
        <f t="shared" si="0"/>
        <v>86.694353000000007</v>
      </c>
      <c r="BA28">
        <f t="shared" si="1"/>
        <v>2713.2530809999998</v>
      </c>
      <c r="BD28">
        <v>4.2945000000000002</v>
      </c>
      <c r="BE28">
        <v>0</v>
      </c>
      <c r="BF28">
        <v>2.0572E-2</v>
      </c>
      <c r="BG28">
        <v>0</v>
      </c>
      <c r="BH28">
        <v>3.7000000000000002E-3</v>
      </c>
      <c r="BI28">
        <v>0.84623999999999999</v>
      </c>
      <c r="BJ28">
        <v>0</v>
      </c>
      <c r="BK28">
        <v>0</v>
      </c>
      <c r="BL28">
        <v>0</v>
      </c>
      <c r="BM28">
        <v>0</v>
      </c>
      <c r="BN28">
        <v>2.112E-2</v>
      </c>
      <c r="BO28">
        <v>2.02</v>
      </c>
      <c r="BP28">
        <v>2.19</v>
      </c>
      <c r="BQ28">
        <v>3.4642300000000001</v>
      </c>
      <c r="BR28">
        <v>0</v>
      </c>
      <c r="BS28">
        <v>1.64</v>
      </c>
      <c r="BT28">
        <v>0.4158</v>
      </c>
      <c r="BU28">
        <v>2.9693719999999999</v>
      </c>
      <c r="BV28">
        <v>1.342031</v>
      </c>
      <c r="BW28">
        <v>9.44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1.84</v>
      </c>
      <c r="CC28">
        <v>1.51</v>
      </c>
      <c r="CD28">
        <v>0.99</v>
      </c>
      <c r="CE28">
        <v>0.54</v>
      </c>
      <c r="CF28">
        <v>0.18</v>
      </c>
      <c r="CG28">
        <v>3.77</v>
      </c>
      <c r="CH28">
        <v>0.5796</v>
      </c>
      <c r="CI28">
        <v>7.24</v>
      </c>
      <c r="CJ28">
        <v>1.92</v>
      </c>
      <c r="CK28">
        <v>1.79</v>
      </c>
      <c r="CL28">
        <v>5.3144439999999999</v>
      </c>
      <c r="CM28">
        <v>1.870312</v>
      </c>
      <c r="CN28">
        <v>3.5429620000000002</v>
      </c>
      <c r="CO28">
        <v>2.25</v>
      </c>
      <c r="CP28">
        <v>0.99528000000000005</v>
      </c>
      <c r="CQ28">
        <v>2.660075</v>
      </c>
      <c r="CR28">
        <v>1.0900000000000001</v>
      </c>
      <c r="CS28">
        <v>2.0619689999999999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86.694353000000007</v>
      </c>
    </row>
    <row r="29" spans="1:114">
      <c r="A29" t="s">
        <v>71</v>
      </c>
      <c r="B29">
        <v>0</v>
      </c>
      <c r="C29">
        <v>0</v>
      </c>
      <c r="D29">
        <v>8.7680000000000007</v>
      </c>
      <c r="E29">
        <v>0</v>
      </c>
      <c r="F29">
        <v>0</v>
      </c>
      <c r="G29">
        <v>22.62</v>
      </c>
      <c r="H29">
        <v>0</v>
      </c>
      <c r="I29">
        <v>99.441000000000003</v>
      </c>
      <c r="J29">
        <v>1.143</v>
      </c>
      <c r="K29">
        <v>687.84215500000005</v>
      </c>
      <c r="L29">
        <v>437.60275000000001</v>
      </c>
      <c r="M29">
        <v>92.92</v>
      </c>
      <c r="N29">
        <v>119.15625</v>
      </c>
      <c r="O29">
        <v>59.899500000000003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279.18</v>
      </c>
      <c r="V29">
        <v>18.140333999999999</v>
      </c>
      <c r="W29">
        <v>44.311</v>
      </c>
      <c r="X29">
        <v>147.515625</v>
      </c>
      <c r="Y29">
        <v>0</v>
      </c>
      <c r="Z29">
        <v>6.5537999999999998</v>
      </c>
      <c r="AA29">
        <v>3.7919999999999998</v>
      </c>
      <c r="AB29">
        <v>2.7759999999999998</v>
      </c>
      <c r="AC29">
        <v>10.02744</v>
      </c>
      <c r="AD29">
        <v>9.4322999999999997</v>
      </c>
      <c r="AE29">
        <v>34.022399999999998</v>
      </c>
      <c r="AF29">
        <v>9.1440000000000001</v>
      </c>
      <c r="AG29">
        <v>44.48</v>
      </c>
      <c r="AH29">
        <v>72.395700000000005</v>
      </c>
      <c r="AI29">
        <v>0</v>
      </c>
      <c r="AJ29">
        <v>0</v>
      </c>
      <c r="AK29">
        <v>54.441000000000003</v>
      </c>
      <c r="AL29">
        <v>2.5564</v>
      </c>
      <c r="AM29">
        <v>16.38252</v>
      </c>
      <c r="AN29">
        <v>0.74441999999999997</v>
      </c>
      <c r="AO29">
        <v>0</v>
      </c>
      <c r="AP29">
        <v>2.3058000000000001</v>
      </c>
      <c r="AQ29">
        <v>48.707999999999998</v>
      </c>
      <c r="AR29">
        <v>12.364800000000001</v>
      </c>
      <c r="AS29">
        <v>10.492559999999999</v>
      </c>
      <c r="AT29">
        <v>11.2476</v>
      </c>
      <c r="AU29">
        <v>0</v>
      </c>
      <c r="AV29">
        <v>22.796800000000001</v>
      </c>
      <c r="AW29">
        <v>54.061799999999998</v>
      </c>
      <c r="AX29">
        <v>1.143</v>
      </c>
      <c r="AY29">
        <v>0</v>
      </c>
      <c r="AZ29">
        <f t="shared" si="0"/>
        <v>86.97055300000001</v>
      </c>
      <c r="BA29">
        <f t="shared" si="1"/>
        <v>2754.6083209999997</v>
      </c>
      <c r="BD29">
        <v>4.2945000000000002</v>
      </c>
      <c r="BE29">
        <v>0</v>
      </c>
      <c r="BF29">
        <v>2.0572E-2</v>
      </c>
      <c r="BG29">
        <v>0</v>
      </c>
      <c r="BH29">
        <v>3.7000000000000002E-3</v>
      </c>
      <c r="BI29">
        <v>0.84623999999999999</v>
      </c>
      <c r="BJ29">
        <v>0</v>
      </c>
      <c r="BK29">
        <v>0</v>
      </c>
      <c r="BL29">
        <v>0</v>
      </c>
      <c r="BM29">
        <v>0</v>
      </c>
      <c r="BN29">
        <v>2.112E-2</v>
      </c>
      <c r="BO29">
        <v>2.02</v>
      </c>
      <c r="BP29">
        <v>2.19</v>
      </c>
      <c r="BQ29">
        <v>3.4642300000000001</v>
      </c>
      <c r="BR29">
        <v>0</v>
      </c>
      <c r="BS29">
        <v>1.64</v>
      </c>
      <c r="BT29">
        <v>0.67200000000000004</v>
      </c>
      <c r="BU29">
        <v>2.9693719999999999</v>
      </c>
      <c r="BV29">
        <v>1.342031</v>
      </c>
      <c r="BW29">
        <v>9.44</v>
      </c>
      <c r="BX29">
        <v>4.2584999999999997</v>
      </c>
      <c r="BY29">
        <v>0.26</v>
      </c>
      <c r="BZ29">
        <v>1.9378120000000001</v>
      </c>
      <c r="CA29">
        <v>3.5120239999999998</v>
      </c>
      <c r="CB29">
        <v>1.84</v>
      </c>
      <c r="CC29">
        <v>1.51</v>
      </c>
      <c r="CD29">
        <v>0.99</v>
      </c>
      <c r="CE29">
        <v>0.56000000000000005</v>
      </c>
      <c r="CF29">
        <v>0.18</v>
      </c>
      <c r="CG29">
        <v>3.77</v>
      </c>
      <c r="CH29">
        <v>0.5796</v>
      </c>
      <c r="CI29">
        <v>7.24</v>
      </c>
      <c r="CJ29">
        <v>1.92</v>
      </c>
      <c r="CK29">
        <v>1.79</v>
      </c>
      <c r="CL29">
        <v>5.3144439999999999</v>
      </c>
      <c r="CM29">
        <v>1.870312</v>
      </c>
      <c r="CN29">
        <v>3.5429620000000002</v>
      </c>
      <c r="CO29">
        <v>2.25</v>
      </c>
      <c r="CP29">
        <v>0.99528000000000005</v>
      </c>
      <c r="CQ29">
        <v>2.660075</v>
      </c>
      <c r="CR29">
        <v>1.0900000000000001</v>
      </c>
      <c r="CS29">
        <v>2.0619689999999999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86.97055300000001</v>
      </c>
    </row>
    <row r="30" spans="1:114">
      <c r="A30" t="s">
        <v>72</v>
      </c>
      <c r="B30">
        <v>0</v>
      </c>
      <c r="C30">
        <v>0</v>
      </c>
      <c r="D30">
        <v>8.7680000000000007</v>
      </c>
      <c r="E30">
        <v>0</v>
      </c>
      <c r="F30">
        <v>0</v>
      </c>
      <c r="G30">
        <v>22.62</v>
      </c>
      <c r="H30">
        <v>0</v>
      </c>
      <c r="I30">
        <v>99.441000000000003</v>
      </c>
      <c r="J30">
        <v>1.143</v>
      </c>
      <c r="K30">
        <v>687.84215500000005</v>
      </c>
      <c r="L30">
        <v>437.60275000000001</v>
      </c>
      <c r="M30">
        <v>92.92</v>
      </c>
      <c r="N30">
        <v>119.15625</v>
      </c>
      <c r="O30">
        <v>59.899500000000003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279.18</v>
      </c>
      <c r="V30">
        <v>18.140333999999999</v>
      </c>
      <c r="W30">
        <v>44.311</v>
      </c>
      <c r="X30">
        <v>147.515625</v>
      </c>
      <c r="Y30">
        <v>0</v>
      </c>
      <c r="Z30">
        <v>7.7</v>
      </c>
      <c r="AA30">
        <v>14.04936</v>
      </c>
      <c r="AB30">
        <v>5.5519999999999996</v>
      </c>
      <c r="AC30">
        <v>10.02744</v>
      </c>
      <c r="AD30">
        <v>18.864599999999999</v>
      </c>
      <c r="AE30">
        <v>51.193080000000002</v>
      </c>
      <c r="AF30">
        <v>18.288</v>
      </c>
      <c r="AG30">
        <v>44.48</v>
      </c>
      <c r="AH30">
        <v>96.527600000000007</v>
      </c>
      <c r="AI30">
        <v>3.9569999999999999</v>
      </c>
      <c r="AJ30">
        <v>0</v>
      </c>
      <c r="AK30">
        <v>54.441000000000003</v>
      </c>
      <c r="AL30">
        <v>2.5564</v>
      </c>
      <c r="AM30">
        <v>16.38252</v>
      </c>
      <c r="AN30">
        <v>0.74441999999999997</v>
      </c>
      <c r="AO30">
        <v>0</v>
      </c>
      <c r="AP30">
        <v>2.3058000000000001</v>
      </c>
      <c r="AQ30">
        <v>48.707999999999998</v>
      </c>
      <c r="AR30">
        <v>13.247999999999999</v>
      </c>
      <c r="AS30">
        <v>10.492559999999999</v>
      </c>
      <c r="AT30">
        <v>11.2476</v>
      </c>
      <c r="AU30">
        <v>0</v>
      </c>
      <c r="AV30">
        <v>22.796800000000001</v>
      </c>
      <c r="AW30">
        <v>54.061799999999998</v>
      </c>
      <c r="AX30">
        <v>1.143</v>
      </c>
      <c r="AY30">
        <v>0</v>
      </c>
      <c r="AZ30">
        <f t="shared" si="0"/>
        <v>87.323353000000012</v>
      </c>
      <c r="BA30">
        <f t="shared" si="1"/>
        <v>2833.8597610000002</v>
      </c>
      <c r="BD30">
        <v>4.2945000000000002</v>
      </c>
      <c r="BE30">
        <v>0</v>
      </c>
      <c r="BF30">
        <v>2.0572E-2</v>
      </c>
      <c r="BG30">
        <v>0</v>
      </c>
      <c r="BH30">
        <v>3.7000000000000002E-3</v>
      </c>
      <c r="BI30">
        <v>0.84623999999999999</v>
      </c>
      <c r="BJ30">
        <v>0</v>
      </c>
      <c r="BK30">
        <v>0</v>
      </c>
      <c r="BL30">
        <v>0</v>
      </c>
      <c r="BM30">
        <v>0</v>
      </c>
      <c r="BN30">
        <v>2.112E-2</v>
      </c>
      <c r="BO30">
        <v>2.02</v>
      </c>
      <c r="BP30">
        <v>2.19</v>
      </c>
      <c r="BQ30">
        <v>3.4642300000000001</v>
      </c>
      <c r="BR30">
        <v>0</v>
      </c>
      <c r="BS30">
        <v>1.64</v>
      </c>
      <c r="BT30">
        <v>0.83160000000000001</v>
      </c>
      <c r="BU30">
        <v>2.9693719999999999</v>
      </c>
      <c r="BV30">
        <v>1.342031</v>
      </c>
      <c r="BW30">
        <v>9.44</v>
      </c>
      <c r="BX30">
        <v>4.2584999999999997</v>
      </c>
      <c r="BY30">
        <v>0.26</v>
      </c>
      <c r="BZ30">
        <v>1.9378120000000001</v>
      </c>
      <c r="CA30">
        <v>3.5120239999999998</v>
      </c>
      <c r="CB30">
        <v>1.84</v>
      </c>
      <c r="CC30">
        <v>1.51</v>
      </c>
      <c r="CD30">
        <v>0.99</v>
      </c>
      <c r="CE30">
        <v>0.56000000000000005</v>
      </c>
      <c r="CF30">
        <v>0.18</v>
      </c>
      <c r="CG30">
        <v>3.77</v>
      </c>
      <c r="CH30">
        <v>0.77280000000000004</v>
      </c>
      <c r="CI30">
        <v>7.24</v>
      </c>
      <c r="CJ30">
        <v>1.92</v>
      </c>
      <c r="CK30">
        <v>1.79</v>
      </c>
      <c r="CL30">
        <v>5.3144439999999999</v>
      </c>
      <c r="CM30">
        <v>1.870312</v>
      </c>
      <c r="CN30">
        <v>3.5429620000000002</v>
      </c>
      <c r="CO30">
        <v>2.25</v>
      </c>
      <c r="CP30">
        <v>0.99528000000000005</v>
      </c>
      <c r="CQ30">
        <v>2.660075</v>
      </c>
      <c r="CR30">
        <v>1.0900000000000001</v>
      </c>
      <c r="CS30">
        <v>2.0619689999999999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87.323353000000012</v>
      </c>
    </row>
    <row r="31" spans="1:114">
      <c r="A31" t="s">
        <v>73</v>
      </c>
      <c r="B31">
        <v>0</v>
      </c>
      <c r="C31">
        <v>0</v>
      </c>
      <c r="D31">
        <v>8.7680000000000007</v>
      </c>
      <c r="E31">
        <v>0</v>
      </c>
      <c r="F31">
        <v>0</v>
      </c>
      <c r="G31">
        <v>22.62</v>
      </c>
      <c r="H31">
        <v>0</v>
      </c>
      <c r="I31">
        <v>99.441000000000003</v>
      </c>
      <c r="J31">
        <v>1.143</v>
      </c>
      <c r="K31">
        <v>687.84215500000005</v>
      </c>
      <c r="L31">
        <v>437.60275000000001</v>
      </c>
      <c r="M31">
        <v>92.92</v>
      </c>
      <c r="N31">
        <v>119.15625</v>
      </c>
      <c r="O31">
        <v>59.899500000000003</v>
      </c>
      <c r="P31">
        <v>127.262</v>
      </c>
      <c r="Q31">
        <v>21.938279999999999</v>
      </c>
      <c r="R31">
        <v>33.93</v>
      </c>
      <c r="S31">
        <v>26.620229999999999</v>
      </c>
      <c r="T31">
        <v>0.5625</v>
      </c>
      <c r="U31">
        <v>279.18</v>
      </c>
      <c r="V31">
        <v>18.140333999999999</v>
      </c>
      <c r="W31">
        <v>44.311</v>
      </c>
      <c r="X31">
        <v>147.515625</v>
      </c>
      <c r="Y31">
        <v>0</v>
      </c>
      <c r="Z31">
        <v>19.6614</v>
      </c>
      <c r="AA31">
        <v>17.774999999999999</v>
      </c>
      <c r="AB31">
        <v>27.343599999999999</v>
      </c>
      <c r="AC31">
        <v>20.074670999999999</v>
      </c>
      <c r="AD31">
        <v>28.296900000000001</v>
      </c>
      <c r="AE31">
        <v>51.209028000000004</v>
      </c>
      <c r="AF31">
        <v>26.923999999999999</v>
      </c>
      <c r="AG31">
        <v>44.48</v>
      </c>
      <c r="AH31">
        <v>96.527600000000007</v>
      </c>
      <c r="AI31">
        <v>17.146999999999998</v>
      </c>
      <c r="AJ31">
        <v>0</v>
      </c>
      <c r="AK31">
        <v>54.441000000000003</v>
      </c>
      <c r="AL31">
        <v>2.5564</v>
      </c>
      <c r="AM31">
        <v>16.38252</v>
      </c>
      <c r="AN31">
        <v>0.74441999999999997</v>
      </c>
      <c r="AO31">
        <v>0</v>
      </c>
      <c r="AP31">
        <v>1.9215</v>
      </c>
      <c r="AQ31">
        <v>48.707999999999998</v>
      </c>
      <c r="AR31">
        <v>34.223999999999997</v>
      </c>
      <c r="AS31">
        <v>10.492559999999999</v>
      </c>
      <c r="AT31">
        <v>11.2476</v>
      </c>
      <c r="AU31">
        <v>0</v>
      </c>
      <c r="AV31">
        <v>22.796800000000001</v>
      </c>
      <c r="AW31">
        <v>54.061799999999998</v>
      </c>
      <c r="AX31">
        <v>1.143</v>
      </c>
      <c r="AY31">
        <v>0</v>
      </c>
      <c r="AZ31">
        <f t="shared" si="0"/>
        <v>87.728993000000003</v>
      </c>
      <c r="BA31">
        <f t="shared" si="1"/>
        <v>2924.7404160000006</v>
      </c>
      <c r="BD31">
        <v>4.2945000000000002</v>
      </c>
      <c r="BE31">
        <v>0</v>
      </c>
      <c r="BF31">
        <v>2.0572E-2</v>
      </c>
      <c r="BG31">
        <v>0</v>
      </c>
      <c r="BH31">
        <v>3.7000000000000002E-3</v>
      </c>
      <c r="BI31">
        <v>0.84623999999999999</v>
      </c>
      <c r="BJ31">
        <v>0</v>
      </c>
      <c r="BK31">
        <v>0</v>
      </c>
      <c r="BL31">
        <v>0</v>
      </c>
      <c r="BM31">
        <v>0</v>
      </c>
      <c r="BN31">
        <v>2.0959999999999999E-2</v>
      </c>
      <c r="BO31">
        <v>2.02</v>
      </c>
      <c r="BP31">
        <v>2.19</v>
      </c>
      <c r="BQ31">
        <v>3.4642300000000001</v>
      </c>
      <c r="BR31">
        <v>0</v>
      </c>
      <c r="BS31">
        <v>1.64</v>
      </c>
      <c r="BT31">
        <v>1.2474000000000001</v>
      </c>
      <c r="BU31">
        <v>2.9693719999999999</v>
      </c>
      <c r="BV31">
        <v>1.342031</v>
      </c>
      <c r="BW31">
        <v>9.44</v>
      </c>
      <c r="BX31">
        <v>4.2584999999999997</v>
      </c>
      <c r="BY31">
        <v>0.26</v>
      </c>
      <c r="BZ31">
        <v>1.9378120000000001</v>
      </c>
      <c r="CA31">
        <v>3.5120239999999998</v>
      </c>
      <c r="CB31">
        <v>1.84</v>
      </c>
      <c r="CC31">
        <v>1.48</v>
      </c>
      <c r="CD31">
        <v>0.98</v>
      </c>
      <c r="CE31">
        <v>0.59</v>
      </c>
      <c r="CF31">
        <v>0.18</v>
      </c>
      <c r="CG31">
        <v>3.77</v>
      </c>
      <c r="CH31">
        <v>0.77280000000000004</v>
      </c>
      <c r="CI31">
        <v>7.24</v>
      </c>
      <c r="CJ31">
        <v>1.92</v>
      </c>
      <c r="CK31">
        <v>1.79</v>
      </c>
      <c r="CL31">
        <v>5.3144439999999999</v>
      </c>
      <c r="CM31">
        <v>1.870312</v>
      </c>
      <c r="CN31">
        <v>3.5429620000000002</v>
      </c>
      <c r="CO31">
        <v>2.25</v>
      </c>
      <c r="CP31">
        <v>0.99528000000000005</v>
      </c>
      <c r="CQ31">
        <v>2.660075</v>
      </c>
      <c r="CR31">
        <v>1.0900000000000001</v>
      </c>
      <c r="CS31">
        <v>2.0619689999999999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87.728993000000003</v>
      </c>
    </row>
    <row r="32" spans="1:114">
      <c r="A32" t="s">
        <v>74</v>
      </c>
      <c r="B32">
        <v>0</v>
      </c>
      <c r="C32">
        <v>0</v>
      </c>
      <c r="D32">
        <v>8.7680000000000007</v>
      </c>
      <c r="E32">
        <v>0</v>
      </c>
      <c r="F32">
        <v>0</v>
      </c>
      <c r="G32">
        <v>22.62</v>
      </c>
      <c r="H32">
        <v>0</v>
      </c>
      <c r="I32">
        <v>99.441000000000003</v>
      </c>
      <c r="J32">
        <v>1.143</v>
      </c>
      <c r="K32">
        <v>687.84215500000005</v>
      </c>
      <c r="L32">
        <v>437.60275000000001</v>
      </c>
      <c r="M32">
        <v>92.92</v>
      </c>
      <c r="N32">
        <v>119.15625</v>
      </c>
      <c r="O32">
        <v>59.899500000000003</v>
      </c>
      <c r="P32">
        <v>127.262</v>
      </c>
      <c r="Q32">
        <v>21.938279999999999</v>
      </c>
      <c r="R32">
        <v>33.93</v>
      </c>
      <c r="S32">
        <v>26.620229999999999</v>
      </c>
      <c r="T32">
        <v>0.5625</v>
      </c>
      <c r="U32">
        <v>279.18</v>
      </c>
      <c r="V32">
        <v>18.140333999999999</v>
      </c>
      <c r="W32">
        <v>44.311</v>
      </c>
      <c r="X32">
        <v>147.515625</v>
      </c>
      <c r="Y32">
        <v>0</v>
      </c>
      <c r="Z32">
        <v>19.6614</v>
      </c>
      <c r="AA32">
        <v>28.045000000000002</v>
      </c>
      <c r="AB32">
        <v>27.343599999999999</v>
      </c>
      <c r="AC32">
        <v>20.074670999999999</v>
      </c>
      <c r="AD32">
        <v>28.296900000000001</v>
      </c>
      <c r="AE32">
        <v>51.209028000000004</v>
      </c>
      <c r="AF32">
        <v>26.923999999999999</v>
      </c>
      <c r="AG32">
        <v>44.48</v>
      </c>
      <c r="AH32">
        <v>96.527600000000007</v>
      </c>
      <c r="AI32">
        <v>17.146999999999998</v>
      </c>
      <c r="AJ32">
        <v>0</v>
      </c>
      <c r="AK32">
        <v>54.441000000000003</v>
      </c>
      <c r="AL32">
        <v>2.5564</v>
      </c>
      <c r="AM32">
        <v>16.38252</v>
      </c>
      <c r="AN32">
        <v>0.74441999999999997</v>
      </c>
      <c r="AO32">
        <v>0</v>
      </c>
      <c r="AP32">
        <v>1.9215</v>
      </c>
      <c r="AQ32">
        <v>64.944000000000003</v>
      </c>
      <c r="AR32">
        <v>34.223999999999997</v>
      </c>
      <c r="AS32">
        <v>10.492559999999999</v>
      </c>
      <c r="AT32">
        <v>11.2476</v>
      </c>
      <c r="AU32">
        <v>0</v>
      </c>
      <c r="AV32">
        <v>22.796800000000001</v>
      </c>
      <c r="AW32">
        <v>54.061799999999998</v>
      </c>
      <c r="AX32">
        <v>1.143</v>
      </c>
      <c r="AY32">
        <v>0</v>
      </c>
      <c r="AZ32">
        <f t="shared" si="0"/>
        <v>87.75899299999999</v>
      </c>
      <c r="BA32">
        <f t="shared" si="1"/>
        <v>2951.2764160000002</v>
      </c>
      <c r="BD32">
        <v>4.2945000000000002</v>
      </c>
      <c r="BE32">
        <v>0</v>
      </c>
      <c r="BF32">
        <v>2.0572E-2</v>
      </c>
      <c r="BG32">
        <v>0</v>
      </c>
      <c r="BH32">
        <v>3.7000000000000002E-3</v>
      </c>
      <c r="BI32">
        <v>0.84623999999999999</v>
      </c>
      <c r="BJ32">
        <v>0</v>
      </c>
      <c r="BK32">
        <v>0</v>
      </c>
      <c r="BL32">
        <v>0</v>
      </c>
      <c r="BM32">
        <v>0</v>
      </c>
      <c r="BN32">
        <v>2.0959999999999999E-2</v>
      </c>
      <c r="BO32">
        <v>2.02</v>
      </c>
      <c r="BP32">
        <v>2.19</v>
      </c>
      <c r="BQ32">
        <v>3.4642300000000001</v>
      </c>
      <c r="BR32">
        <v>0</v>
      </c>
      <c r="BS32">
        <v>1.64</v>
      </c>
      <c r="BT32">
        <v>1.2474000000000001</v>
      </c>
      <c r="BU32">
        <v>2.9693719999999999</v>
      </c>
      <c r="BV32">
        <v>1.342031</v>
      </c>
      <c r="BW32">
        <v>9.44</v>
      </c>
      <c r="BX32">
        <v>4.2584999999999997</v>
      </c>
      <c r="BY32">
        <v>0.26</v>
      </c>
      <c r="BZ32">
        <v>1.9378120000000001</v>
      </c>
      <c r="CA32">
        <v>3.5120239999999998</v>
      </c>
      <c r="CB32">
        <v>1.84</v>
      </c>
      <c r="CC32">
        <v>1.48</v>
      </c>
      <c r="CD32">
        <v>0.98</v>
      </c>
      <c r="CE32">
        <v>0.62</v>
      </c>
      <c r="CF32">
        <v>0.18</v>
      </c>
      <c r="CG32">
        <v>3.77</v>
      </c>
      <c r="CH32">
        <v>0.77280000000000004</v>
      </c>
      <c r="CI32">
        <v>7.24</v>
      </c>
      <c r="CJ32">
        <v>1.92</v>
      </c>
      <c r="CK32">
        <v>1.79</v>
      </c>
      <c r="CL32">
        <v>5.3144439999999999</v>
      </c>
      <c r="CM32">
        <v>1.870312</v>
      </c>
      <c r="CN32">
        <v>3.5429620000000002</v>
      </c>
      <c r="CO32">
        <v>2.25</v>
      </c>
      <c r="CP32">
        <v>0.99528000000000005</v>
      </c>
      <c r="CQ32">
        <v>2.660075</v>
      </c>
      <c r="CR32">
        <v>1.0900000000000001</v>
      </c>
      <c r="CS32">
        <v>2.0619689999999999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87.75899299999999</v>
      </c>
    </row>
    <row r="33" spans="1:114">
      <c r="A33" t="s">
        <v>75</v>
      </c>
      <c r="B33">
        <v>0</v>
      </c>
      <c r="C33">
        <v>0</v>
      </c>
      <c r="D33">
        <v>8.7680000000000007</v>
      </c>
      <c r="E33">
        <v>0</v>
      </c>
      <c r="F33">
        <v>0</v>
      </c>
      <c r="G33">
        <v>22.62</v>
      </c>
      <c r="H33">
        <v>0</v>
      </c>
      <c r="I33">
        <v>99.441000000000003</v>
      </c>
      <c r="J33">
        <v>1.143</v>
      </c>
      <c r="K33">
        <v>687.84215500000005</v>
      </c>
      <c r="L33">
        <v>437.60275000000001</v>
      </c>
      <c r="M33">
        <v>92.92</v>
      </c>
      <c r="N33">
        <v>119.15625</v>
      </c>
      <c r="O33">
        <v>61.230600000000003</v>
      </c>
      <c r="P33">
        <v>127.262</v>
      </c>
      <c r="Q33">
        <v>21.938279999999999</v>
      </c>
      <c r="R33">
        <v>33.93</v>
      </c>
      <c r="S33">
        <v>26.620229999999999</v>
      </c>
      <c r="T33">
        <v>0.5625</v>
      </c>
      <c r="U33">
        <v>279.18</v>
      </c>
      <c r="V33">
        <v>18.140333999999999</v>
      </c>
      <c r="W33">
        <v>44.311</v>
      </c>
      <c r="X33">
        <v>147.515625</v>
      </c>
      <c r="Y33">
        <v>0</v>
      </c>
      <c r="Z33">
        <v>19.6614</v>
      </c>
      <c r="AA33">
        <v>28.045000000000002</v>
      </c>
      <c r="AB33">
        <v>27.343599999999999</v>
      </c>
      <c r="AC33">
        <v>20.074670999999999</v>
      </c>
      <c r="AD33">
        <v>28.296900000000001</v>
      </c>
      <c r="AE33">
        <v>51.209028000000004</v>
      </c>
      <c r="AF33">
        <v>26.923999999999999</v>
      </c>
      <c r="AG33">
        <v>44.48</v>
      </c>
      <c r="AH33">
        <v>96.527600000000007</v>
      </c>
      <c r="AI33">
        <v>17.146999999999998</v>
      </c>
      <c r="AJ33">
        <v>0</v>
      </c>
      <c r="AK33">
        <v>54.441000000000003</v>
      </c>
      <c r="AL33">
        <v>2.5564</v>
      </c>
      <c r="AM33">
        <v>16.38252</v>
      </c>
      <c r="AN33">
        <v>0.74441999999999997</v>
      </c>
      <c r="AO33">
        <v>0</v>
      </c>
      <c r="AP33">
        <v>1.9215</v>
      </c>
      <c r="AQ33">
        <v>64.944000000000003</v>
      </c>
      <c r="AR33">
        <v>11.04</v>
      </c>
      <c r="AS33">
        <v>10.492559999999999</v>
      </c>
      <c r="AT33">
        <v>11.2476</v>
      </c>
      <c r="AU33">
        <v>0</v>
      </c>
      <c r="AV33">
        <v>22.796800000000001</v>
      </c>
      <c r="AW33">
        <v>54.061799999999998</v>
      </c>
      <c r="AX33">
        <v>1.143</v>
      </c>
      <c r="AY33">
        <v>0</v>
      </c>
      <c r="AZ33">
        <f t="shared" si="0"/>
        <v>87.778993</v>
      </c>
      <c r="BA33">
        <f t="shared" si="1"/>
        <v>2929.4435160000003</v>
      </c>
      <c r="BD33">
        <v>4.2945000000000002</v>
      </c>
      <c r="BE33">
        <v>0</v>
      </c>
      <c r="BF33">
        <v>2.0572E-2</v>
      </c>
      <c r="BG33">
        <v>0</v>
      </c>
      <c r="BH33">
        <v>3.7000000000000002E-3</v>
      </c>
      <c r="BI33">
        <v>0.84623999999999999</v>
      </c>
      <c r="BJ33">
        <v>0</v>
      </c>
      <c r="BK33">
        <v>0</v>
      </c>
      <c r="BL33">
        <v>0</v>
      </c>
      <c r="BM33">
        <v>0</v>
      </c>
      <c r="BN33">
        <v>2.0959999999999999E-2</v>
      </c>
      <c r="BO33">
        <v>2.02</v>
      </c>
      <c r="BP33">
        <v>2.19</v>
      </c>
      <c r="BQ33">
        <v>3.4642300000000001</v>
      </c>
      <c r="BR33">
        <v>0</v>
      </c>
      <c r="BS33">
        <v>1.64</v>
      </c>
      <c r="BT33">
        <v>1.2474000000000001</v>
      </c>
      <c r="BU33">
        <v>2.9693719999999999</v>
      </c>
      <c r="BV33">
        <v>1.342031</v>
      </c>
      <c r="BW33">
        <v>9.44</v>
      </c>
      <c r="BX33">
        <v>4.2584999999999997</v>
      </c>
      <c r="BY33">
        <v>0.26</v>
      </c>
      <c r="BZ33">
        <v>1.9378120000000001</v>
      </c>
      <c r="CA33">
        <v>3.5120239999999998</v>
      </c>
      <c r="CB33">
        <v>1.84</v>
      </c>
      <c r="CC33">
        <v>1.48</v>
      </c>
      <c r="CD33">
        <v>0.98</v>
      </c>
      <c r="CE33">
        <v>0.64</v>
      </c>
      <c r="CF33">
        <v>0.18</v>
      </c>
      <c r="CG33">
        <v>3.77</v>
      </c>
      <c r="CH33">
        <v>0.77280000000000004</v>
      </c>
      <c r="CI33">
        <v>7.24</v>
      </c>
      <c r="CJ33">
        <v>1.92</v>
      </c>
      <c r="CK33">
        <v>1.79</v>
      </c>
      <c r="CL33">
        <v>5.3144439999999999</v>
      </c>
      <c r="CM33">
        <v>1.870312</v>
      </c>
      <c r="CN33">
        <v>3.5429620000000002</v>
      </c>
      <c r="CO33">
        <v>2.25</v>
      </c>
      <c r="CP33">
        <v>0.99528000000000005</v>
      </c>
      <c r="CQ33">
        <v>2.660075</v>
      </c>
      <c r="CR33">
        <v>1.0900000000000001</v>
      </c>
      <c r="CS33">
        <v>2.0619689999999999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87.778993</v>
      </c>
    </row>
    <row r="34" spans="1:114">
      <c r="A34" t="s">
        <v>76</v>
      </c>
      <c r="B34">
        <v>0</v>
      </c>
      <c r="C34">
        <v>0</v>
      </c>
      <c r="D34">
        <v>8.7680000000000007</v>
      </c>
      <c r="E34">
        <v>0</v>
      </c>
      <c r="F34">
        <v>0</v>
      </c>
      <c r="G34">
        <v>22.62</v>
      </c>
      <c r="H34">
        <v>0</v>
      </c>
      <c r="I34">
        <v>99.441000000000003</v>
      </c>
      <c r="J34">
        <v>1.143</v>
      </c>
      <c r="K34">
        <v>687.84215500000005</v>
      </c>
      <c r="L34">
        <v>437.60275000000001</v>
      </c>
      <c r="M34">
        <v>92.92</v>
      </c>
      <c r="N34">
        <v>119.15625</v>
      </c>
      <c r="O34">
        <v>61.230600000000003</v>
      </c>
      <c r="P34">
        <v>127.262</v>
      </c>
      <c r="Q34">
        <v>21.938279999999999</v>
      </c>
      <c r="R34">
        <v>33.93</v>
      </c>
      <c r="S34">
        <v>26.620229999999999</v>
      </c>
      <c r="T34">
        <v>0.5625</v>
      </c>
      <c r="U34">
        <v>279.18</v>
      </c>
      <c r="V34">
        <v>18.140333999999999</v>
      </c>
      <c r="W34">
        <v>44.311</v>
      </c>
      <c r="X34">
        <v>147.515625</v>
      </c>
      <c r="Y34">
        <v>0</v>
      </c>
      <c r="Z34">
        <v>19.6614</v>
      </c>
      <c r="AA34">
        <v>28.045000000000002</v>
      </c>
      <c r="AB34">
        <v>27.343599999999999</v>
      </c>
      <c r="AC34">
        <v>20.074670999999999</v>
      </c>
      <c r="AD34">
        <v>28.296900000000001</v>
      </c>
      <c r="AE34">
        <v>51.209028000000004</v>
      </c>
      <c r="AF34">
        <v>26.923999999999999</v>
      </c>
      <c r="AG34">
        <v>44.48</v>
      </c>
      <c r="AH34">
        <v>96.527600000000007</v>
      </c>
      <c r="AI34">
        <v>17.146999999999998</v>
      </c>
      <c r="AJ34">
        <v>0</v>
      </c>
      <c r="AK34">
        <v>54.441000000000003</v>
      </c>
      <c r="AL34">
        <v>2.5564</v>
      </c>
      <c r="AM34">
        <v>16.38252</v>
      </c>
      <c r="AN34">
        <v>0.74441999999999997</v>
      </c>
      <c r="AO34">
        <v>0</v>
      </c>
      <c r="AP34">
        <v>1.9215</v>
      </c>
      <c r="AQ34">
        <v>64.944000000000003</v>
      </c>
      <c r="AR34">
        <v>8.8320000000000007</v>
      </c>
      <c r="AS34">
        <v>10.492559999999999</v>
      </c>
      <c r="AT34">
        <v>11.2476</v>
      </c>
      <c r="AU34">
        <v>0</v>
      </c>
      <c r="AV34">
        <v>22.796800000000001</v>
      </c>
      <c r="AW34">
        <v>54.061799999999998</v>
      </c>
      <c r="AX34">
        <v>1.143</v>
      </c>
      <c r="AY34">
        <v>0</v>
      </c>
      <c r="AZ34">
        <f t="shared" si="0"/>
        <v>87.798992999999996</v>
      </c>
      <c r="BA34">
        <f t="shared" si="1"/>
        <v>2927.2555160000002</v>
      </c>
      <c r="BD34">
        <v>4.2945000000000002</v>
      </c>
      <c r="BE34">
        <v>0</v>
      </c>
      <c r="BF34">
        <v>2.0572E-2</v>
      </c>
      <c r="BG34">
        <v>0</v>
      </c>
      <c r="BH34">
        <v>3.7000000000000002E-3</v>
      </c>
      <c r="BI34">
        <v>0.84623999999999999</v>
      </c>
      <c r="BJ34">
        <v>0</v>
      </c>
      <c r="BK34">
        <v>0</v>
      </c>
      <c r="BL34">
        <v>0</v>
      </c>
      <c r="BM34">
        <v>0</v>
      </c>
      <c r="BN34">
        <v>2.0959999999999999E-2</v>
      </c>
      <c r="BO34">
        <v>2.02</v>
      </c>
      <c r="BP34">
        <v>2.19</v>
      </c>
      <c r="BQ34">
        <v>3.4642300000000001</v>
      </c>
      <c r="BR34">
        <v>0</v>
      </c>
      <c r="BS34">
        <v>1.64</v>
      </c>
      <c r="BT34">
        <v>1.2474000000000001</v>
      </c>
      <c r="BU34">
        <v>2.9693719999999999</v>
      </c>
      <c r="BV34">
        <v>1.342031</v>
      </c>
      <c r="BW34">
        <v>9.44</v>
      </c>
      <c r="BX34">
        <v>4.2584999999999997</v>
      </c>
      <c r="BY34">
        <v>0.26</v>
      </c>
      <c r="BZ34">
        <v>1.9378120000000001</v>
      </c>
      <c r="CA34">
        <v>3.5120239999999998</v>
      </c>
      <c r="CB34">
        <v>1.84</v>
      </c>
      <c r="CC34">
        <v>1.48</v>
      </c>
      <c r="CD34">
        <v>0.98</v>
      </c>
      <c r="CE34">
        <v>0.66</v>
      </c>
      <c r="CF34">
        <v>0.18</v>
      </c>
      <c r="CG34">
        <v>3.77</v>
      </c>
      <c r="CH34">
        <v>0.77280000000000004</v>
      </c>
      <c r="CI34">
        <v>7.24</v>
      </c>
      <c r="CJ34">
        <v>1.92</v>
      </c>
      <c r="CK34">
        <v>1.79</v>
      </c>
      <c r="CL34">
        <v>5.3144439999999999</v>
      </c>
      <c r="CM34">
        <v>1.870312</v>
      </c>
      <c r="CN34">
        <v>3.5429620000000002</v>
      </c>
      <c r="CO34">
        <v>2.25</v>
      </c>
      <c r="CP34">
        <v>0.99528000000000005</v>
      </c>
      <c r="CQ34">
        <v>2.660075</v>
      </c>
      <c r="CR34">
        <v>1.0900000000000001</v>
      </c>
      <c r="CS34">
        <v>2.0619689999999999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87.798992999999996</v>
      </c>
    </row>
    <row r="35" spans="1:114">
      <c r="A35" t="s">
        <v>77</v>
      </c>
      <c r="B35">
        <v>0</v>
      </c>
      <c r="C35">
        <v>0</v>
      </c>
      <c r="D35">
        <v>8.7680000000000007</v>
      </c>
      <c r="E35">
        <v>0</v>
      </c>
      <c r="F35">
        <v>0</v>
      </c>
      <c r="G35">
        <v>22.62</v>
      </c>
      <c r="H35">
        <v>0</v>
      </c>
      <c r="I35">
        <v>98.298000000000002</v>
      </c>
      <c r="J35">
        <v>1.143</v>
      </c>
      <c r="K35">
        <v>687.84215500000005</v>
      </c>
      <c r="L35">
        <v>437.60275000000001</v>
      </c>
      <c r="M35">
        <v>92.92</v>
      </c>
      <c r="N35">
        <v>119.15625</v>
      </c>
      <c r="O35">
        <v>61.230600000000003</v>
      </c>
      <c r="P35">
        <v>127.262</v>
      </c>
      <c r="Q35">
        <v>21.938279999999999</v>
      </c>
      <c r="R35">
        <v>33.93</v>
      </c>
      <c r="S35">
        <v>26.620229999999999</v>
      </c>
      <c r="T35">
        <v>0.5625</v>
      </c>
      <c r="U35">
        <v>279.18</v>
      </c>
      <c r="V35">
        <v>18.140333999999999</v>
      </c>
      <c r="W35">
        <v>44.311</v>
      </c>
      <c r="X35">
        <v>147.515625</v>
      </c>
      <c r="Y35">
        <v>0</v>
      </c>
      <c r="Z35">
        <v>19.6614</v>
      </c>
      <c r="AA35">
        <v>17.774999999999999</v>
      </c>
      <c r="AB35">
        <v>27.343599999999999</v>
      </c>
      <c r="AC35">
        <v>20.074670999999999</v>
      </c>
      <c r="AD35">
        <v>28.296900000000001</v>
      </c>
      <c r="AE35">
        <v>51.209028000000004</v>
      </c>
      <c r="AF35">
        <v>26.923999999999999</v>
      </c>
      <c r="AG35">
        <v>44.48</v>
      </c>
      <c r="AH35">
        <v>96.527600000000007</v>
      </c>
      <c r="AI35">
        <v>17.146999999999998</v>
      </c>
      <c r="AJ35">
        <v>0</v>
      </c>
      <c r="AK35">
        <v>54.441000000000003</v>
      </c>
      <c r="AL35">
        <v>2.5564</v>
      </c>
      <c r="AM35">
        <v>16.38252</v>
      </c>
      <c r="AN35">
        <v>0.74441999999999997</v>
      </c>
      <c r="AO35">
        <v>0</v>
      </c>
      <c r="AP35">
        <v>6.4050000000000002</v>
      </c>
      <c r="AQ35">
        <v>64.944000000000003</v>
      </c>
      <c r="AR35">
        <v>8.8320000000000007</v>
      </c>
      <c r="AS35">
        <v>10.492559999999999</v>
      </c>
      <c r="AT35">
        <v>11.2476</v>
      </c>
      <c r="AU35">
        <v>0</v>
      </c>
      <c r="AV35">
        <v>22.796800000000001</v>
      </c>
      <c r="AW35">
        <v>54.061799999999998</v>
      </c>
      <c r="AX35">
        <v>1.143</v>
      </c>
      <c r="AY35">
        <v>0</v>
      </c>
      <c r="AZ35">
        <f t="shared" si="0"/>
        <v>87.838992999999988</v>
      </c>
      <c r="BA35">
        <f t="shared" si="1"/>
        <v>2920.3660160000004</v>
      </c>
      <c r="BD35">
        <v>4.2945000000000002</v>
      </c>
      <c r="BE35">
        <v>0</v>
      </c>
      <c r="BF35">
        <v>2.0572E-2</v>
      </c>
      <c r="BG35">
        <v>0</v>
      </c>
      <c r="BH35">
        <v>3.7000000000000002E-3</v>
      </c>
      <c r="BI35">
        <v>0.84623999999999999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2.02</v>
      </c>
      <c r="BP35">
        <v>2.19</v>
      </c>
      <c r="BQ35">
        <v>3.4642300000000001</v>
      </c>
      <c r="BR35">
        <v>0</v>
      </c>
      <c r="BS35">
        <v>1.64</v>
      </c>
      <c r="BT35">
        <v>1.2474000000000001</v>
      </c>
      <c r="BU35">
        <v>2.9693719999999999</v>
      </c>
      <c r="BV35">
        <v>1.342031</v>
      </c>
      <c r="BW35">
        <v>9.44</v>
      </c>
      <c r="BX35">
        <v>4.2584999999999997</v>
      </c>
      <c r="BY35">
        <v>0.26</v>
      </c>
      <c r="BZ35">
        <v>1.9378120000000001</v>
      </c>
      <c r="CA35">
        <v>3.5120239999999998</v>
      </c>
      <c r="CB35">
        <v>1.89</v>
      </c>
      <c r="CC35">
        <v>1.48</v>
      </c>
      <c r="CD35">
        <v>0.98</v>
      </c>
      <c r="CE35">
        <v>0.66</v>
      </c>
      <c r="CF35">
        <v>0.17</v>
      </c>
      <c r="CG35">
        <v>3.77</v>
      </c>
      <c r="CH35">
        <v>0.77280000000000004</v>
      </c>
      <c r="CI35">
        <v>7.24</v>
      </c>
      <c r="CJ35">
        <v>1.92</v>
      </c>
      <c r="CK35">
        <v>1.79</v>
      </c>
      <c r="CL35">
        <v>5.3144439999999999</v>
      </c>
      <c r="CM35">
        <v>1.870312</v>
      </c>
      <c r="CN35">
        <v>3.5429620000000002</v>
      </c>
      <c r="CO35">
        <v>2.25</v>
      </c>
      <c r="CP35">
        <v>0.99528000000000005</v>
      </c>
      <c r="CQ35">
        <v>2.660075</v>
      </c>
      <c r="CR35">
        <v>1.0900000000000001</v>
      </c>
      <c r="CS35">
        <v>2.0619689999999999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87.838992999999988</v>
      </c>
    </row>
    <row r="36" spans="1:114">
      <c r="A36" t="s">
        <v>78</v>
      </c>
      <c r="B36">
        <v>0</v>
      </c>
      <c r="C36">
        <v>0</v>
      </c>
      <c r="D36">
        <v>8.7680000000000007</v>
      </c>
      <c r="E36">
        <v>0</v>
      </c>
      <c r="F36">
        <v>0</v>
      </c>
      <c r="G36">
        <v>22.62</v>
      </c>
      <c r="H36">
        <v>0</v>
      </c>
      <c r="I36">
        <v>98.298000000000002</v>
      </c>
      <c r="J36">
        <v>1.143</v>
      </c>
      <c r="K36">
        <v>687.84215500000005</v>
      </c>
      <c r="L36">
        <v>437.60275000000001</v>
      </c>
      <c r="M36">
        <v>92.92</v>
      </c>
      <c r="N36">
        <v>119.15625</v>
      </c>
      <c r="O36">
        <v>61.230600000000003</v>
      </c>
      <c r="P36">
        <v>127.262</v>
      </c>
      <c r="Q36">
        <v>21.938279999999999</v>
      </c>
      <c r="R36">
        <v>33.93</v>
      </c>
      <c r="S36">
        <v>26.620229999999999</v>
      </c>
      <c r="T36">
        <v>0.5625</v>
      </c>
      <c r="U36">
        <v>279.18</v>
      </c>
      <c r="V36">
        <v>18.140333999999999</v>
      </c>
      <c r="W36">
        <v>44.311</v>
      </c>
      <c r="X36">
        <v>147.515625</v>
      </c>
      <c r="Y36">
        <v>0</v>
      </c>
      <c r="Z36">
        <v>19.6614</v>
      </c>
      <c r="AA36">
        <v>14.04936</v>
      </c>
      <c r="AB36">
        <v>27.343599999999999</v>
      </c>
      <c r="AC36">
        <v>20.074670999999999</v>
      </c>
      <c r="AD36">
        <v>18.864599999999999</v>
      </c>
      <c r="AE36">
        <v>51.209028000000004</v>
      </c>
      <c r="AF36">
        <v>26.923999999999999</v>
      </c>
      <c r="AG36">
        <v>44.48</v>
      </c>
      <c r="AH36">
        <v>96.527600000000007</v>
      </c>
      <c r="AI36">
        <v>17.146999999999998</v>
      </c>
      <c r="AJ36">
        <v>0</v>
      </c>
      <c r="AK36">
        <v>54.441000000000003</v>
      </c>
      <c r="AL36">
        <v>2.5564</v>
      </c>
      <c r="AM36">
        <v>16.38252</v>
      </c>
      <c r="AN36">
        <v>0.74441999999999997</v>
      </c>
      <c r="AO36">
        <v>0</v>
      </c>
      <c r="AP36">
        <v>6.4050000000000002</v>
      </c>
      <c r="AQ36">
        <v>64.944000000000003</v>
      </c>
      <c r="AR36">
        <v>11.04</v>
      </c>
      <c r="AS36">
        <v>10.492559999999999</v>
      </c>
      <c r="AT36">
        <v>11.2476</v>
      </c>
      <c r="AU36">
        <v>0</v>
      </c>
      <c r="AV36">
        <v>22.796800000000001</v>
      </c>
      <c r="AW36">
        <v>54.061799999999998</v>
      </c>
      <c r="AX36">
        <v>1.143</v>
      </c>
      <c r="AY36">
        <v>0</v>
      </c>
      <c r="AZ36">
        <f t="shared" si="0"/>
        <v>87.775992999999985</v>
      </c>
      <c r="BA36">
        <f t="shared" si="1"/>
        <v>2909.3530760000008</v>
      </c>
      <c r="BD36">
        <v>4.2945000000000002</v>
      </c>
      <c r="BE36">
        <v>0</v>
      </c>
      <c r="BF36">
        <v>2.0572E-2</v>
      </c>
      <c r="BG36">
        <v>0</v>
      </c>
      <c r="BH36">
        <v>3.7000000000000002E-3</v>
      </c>
      <c r="BI36">
        <v>0.84623999999999999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2.02</v>
      </c>
      <c r="BP36">
        <v>2.19</v>
      </c>
      <c r="BQ36">
        <v>3.4642300000000001</v>
      </c>
      <c r="BR36">
        <v>0</v>
      </c>
      <c r="BS36">
        <v>1.64</v>
      </c>
      <c r="BT36">
        <v>1.1843999999999999</v>
      </c>
      <c r="BU36">
        <v>2.9693719999999999</v>
      </c>
      <c r="BV36">
        <v>1.342031</v>
      </c>
      <c r="BW36">
        <v>9.44</v>
      </c>
      <c r="BX36">
        <v>4.2584999999999997</v>
      </c>
      <c r="BY36">
        <v>0.26</v>
      </c>
      <c r="BZ36">
        <v>1.9378120000000001</v>
      </c>
      <c r="CA36">
        <v>3.5120239999999998</v>
      </c>
      <c r="CB36">
        <v>1.89</v>
      </c>
      <c r="CC36">
        <v>1.48</v>
      </c>
      <c r="CD36">
        <v>0.98</v>
      </c>
      <c r="CE36">
        <v>0.66</v>
      </c>
      <c r="CF36">
        <v>0.17</v>
      </c>
      <c r="CG36">
        <v>3.77</v>
      </c>
      <c r="CH36">
        <v>0.77280000000000004</v>
      </c>
      <c r="CI36">
        <v>7.24</v>
      </c>
      <c r="CJ36">
        <v>1.92</v>
      </c>
      <c r="CK36">
        <v>1.79</v>
      </c>
      <c r="CL36">
        <v>5.3144439999999999</v>
      </c>
      <c r="CM36">
        <v>1.870312</v>
      </c>
      <c r="CN36">
        <v>3.5429620000000002</v>
      </c>
      <c r="CO36">
        <v>2.25</v>
      </c>
      <c r="CP36">
        <v>0.99528000000000005</v>
      </c>
      <c r="CQ36">
        <v>2.660075</v>
      </c>
      <c r="CR36">
        <v>1.0900000000000001</v>
      </c>
      <c r="CS36">
        <v>2.0619689999999999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87.775992999999985</v>
      </c>
    </row>
    <row r="37" spans="1:114">
      <c r="A37" t="s">
        <v>79</v>
      </c>
      <c r="B37">
        <v>0</v>
      </c>
      <c r="C37">
        <v>0</v>
      </c>
      <c r="D37">
        <v>8.7680000000000007</v>
      </c>
      <c r="E37">
        <v>0</v>
      </c>
      <c r="F37">
        <v>0</v>
      </c>
      <c r="G37">
        <v>22.62</v>
      </c>
      <c r="H37">
        <v>0</v>
      </c>
      <c r="I37">
        <v>98.298000000000002</v>
      </c>
      <c r="J37">
        <v>1.143</v>
      </c>
      <c r="K37">
        <v>687.84215500000005</v>
      </c>
      <c r="L37">
        <v>437.60275000000001</v>
      </c>
      <c r="M37">
        <v>92.92</v>
      </c>
      <c r="N37">
        <v>119.15625</v>
      </c>
      <c r="O37">
        <v>61.230600000000003</v>
      </c>
      <c r="P37">
        <v>127.262</v>
      </c>
      <c r="Q37">
        <v>21.938279999999999</v>
      </c>
      <c r="R37">
        <v>33.93</v>
      </c>
      <c r="S37">
        <v>26.620229999999999</v>
      </c>
      <c r="T37">
        <v>0.5625</v>
      </c>
      <c r="U37">
        <v>279.18</v>
      </c>
      <c r="V37">
        <v>18.140333999999999</v>
      </c>
      <c r="W37">
        <v>44.311</v>
      </c>
      <c r="X37">
        <v>147.515625</v>
      </c>
      <c r="Y37">
        <v>0</v>
      </c>
      <c r="Z37">
        <v>7.7</v>
      </c>
      <c r="AA37">
        <v>14.04936</v>
      </c>
      <c r="AB37">
        <v>13.602399999999999</v>
      </c>
      <c r="AC37">
        <v>10.02744</v>
      </c>
      <c r="AD37">
        <v>6.5616000000000003</v>
      </c>
      <c r="AE37">
        <v>34.022399999999998</v>
      </c>
      <c r="AF37">
        <v>18.288</v>
      </c>
      <c r="AG37">
        <v>44.48</v>
      </c>
      <c r="AH37">
        <v>96.527600000000007</v>
      </c>
      <c r="AI37">
        <v>3.9569999999999999</v>
      </c>
      <c r="AJ37">
        <v>0</v>
      </c>
      <c r="AK37">
        <v>54.441000000000003</v>
      </c>
      <c r="AL37">
        <v>2.5564</v>
      </c>
      <c r="AM37">
        <v>16.38252</v>
      </c>
      <c r="AN37">
        <v>0.74441999999999997</v>
      </c>
      <c r="AO37">
        <v>0</v>
      </c>
      <c r="AP37">
        <v>7.0454999999999997</v>
      </c>
      <c r="AQ37">
        <v>64.944000000000003</v>
      </c>
      <c r="AR37">
        <v>34.223999999999997</v>
      </c>
      <c r="AS37">
        <v>10.492559999999999</v>
      </c>
      <c r="AT37">
        <v>11.2476</v>
      </c>
      <c r="AU37">
        <v>0</v>
      </c>
      <c r="AV37">
        <v>22.796800000000001</v>
      </c>
      <c r="AW37">
        <v>54.061799999999998</v>
      </c>
      <c r="AX37">
        <v>1.143</v>
      </c>
      <c r="AY37">
        <v>0</v>
      </c>
      <c r="AZ37">
        <f t="shared" si="0"/>
        <v>87.243192999999991</v>
      </c>
      <c r="BA37">
        <f t="shared" si="1"/>
        <v>2845.5793170000002</v>
      </c>
      <c r="BD37">
        <v>4.2945000000000002</v>
      </c>
      <c r="BE37">
        <v>0</v>
      </c>
      <c r="BF37">
        <v>2.0572E-2</v>
      </c>
      <c r="BG37">
        <v>0</v>
      </c>
      <c r="BH37">
        <v>3.7000000000000002E-3</v>
      </c>
      <c r="BI37">
        <v>0.84623999999999999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2.02</v>
      </c>
      <c r="BP37">
        <v>2.19</v>
      </c>
      <c r="BQ37">
        <v>3.4642300000000001</v>
      </c>
      <c r="BR37">
        <v>0</v>
      </c>
      <c r="BS37">
        <v>1.64</v>
      </c>
      <c r="BT37">
        <v>0.83160000000000001</v>
      </c>
      <c r="BU37">
        <v>2.9693719999999999</v>
      </c>
      <c r="BV37">
        <v>1.342031</v>
      </c>
      <c r="BW37">
        <v>9.44</v>
      </c>
      <c r="BX37">
        <v>4.2584999999999997</v>
      </c>
      <c r="BY37">
        <v>0.26</v>
      </c>
      <c r="BZ37">
        <v>1.9378120000000001</v>
      </c>
      <c r="CA37">
        <v>3.5120239999999998</v>
      </c>
      <c r="CB37">
        <v>1.89</v>
      </c>
      <c r="CC37">
        <v>1.48</v>
      </c>
      <c r="CD37">
        <v>0.98</v>
      </c>
      <c r="CE37">
        <v>0.69</v>
      </c>
      <c r="CF37">
        <v>0.17</v>
      </c>
      <c r="CG37">
        <v>3.77</v>
      </c>
      <c r="CH37">
        <v>0.77280000000000004</v>
      </c>
      <c r="CI37">
        <v>7.24</v>
      </c>
      <c r="CJ37">
        <v>1.92</v>
      </c>
      <c r="CK37">
        <v>1.58</v>
      </c>
      <c r="CL37">
        <v>5.3144439999999999</v>
      </c>
      <c r="CM37">
        <v>1.870312</v>
      </c>
      <c r="CN37">
        <v>3.5429620000000002</v>
      </c>
      <c r="CO37">
        <v>2.25</v>
      </c>
      <c r="CP37">
        <v>0.99528000000000005</v>
      </c>
      <c r="CQ37">
        <v>2.660075</v>
      </c>
      <c r="CR37">
        <v>1.0900000000000001</v>
      </c>
      <c r="CS37">
        <v>2.0619689999999999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87.243192999999991</v>
      </c>
    </row>
    <row r="38" spans="1:114">
      <c r="A38" t="s">
        <v>80</v>
      </c>
      <c r="B38">
        <v>0</v>
      </c>
      <c r="C38">
        <v>0</v>
      </c>
      <c r="D38">
        <v>8.7680000000000007</v>
      </c>
      <c r="E38">
        <v>0</v>
      </c>
      <c r="F38">
        <v>0</v>
      </c>
      <c r="G38">
        <v>22.62</v>
      </c>
      <c r="H38">
        <v>0</v>
      </c>
      <c r="I38">
        <v>98.298000000000002</v>
      </c>
      <c r="J38">
        <v>1.143</v>
      </c>
      <c r="K38">
        <v>687.84215500000005</v>
      </c>
      <c r="L38">
        <v>437.60275000000001</v>
      </c>
      <c r="M38">
        <v>92.92</v>
      </c>
      <c r="N38">
        <v>119.15625</v>
      </c>
      <c r="O38">
        <v>61.230600000000003</v>
      </c>
      <c r="P38">
        <v>127.262</v>
      </c>
      <c r="Q38">
        <v>21.938279999999999</v>
      </c>
      <c r="R38">
        <v>33.93</v>
      </c>
      <c r="S38">
        <v>26.620229999999999</v>
      </c>
      <c r="T38">
        <v>0.5625</v>
      </c>
      <c r="U38">
        <v>279.18</v>
      </c>
      <c r="V38">
        <v>18.140333999999999</v>
      </c>
      <c r="W38">
        <v>44.311</v>
      </c>
      <c r="X38">
        <v>147.515625</v>
      </c>
      <c r="Y38">
        <v>0</v>
      </c>
      <c r="Z38">
        <v>6.5537999999999998</v>
      </c>
      <c r="AA38">
        <v>7.5049999999999999</v>
      </c>
      <c r="AB38">
        <v>4.1639999999999997</v>
      </c>
      <c r="AC38">
        <v>10.02744</v>
      </c>
      <c r="AD38">
        <v>0</v>
      </c>
      <c r="AE38">
        <v>25.5168</v>
      </c>
      <c r="AF38">
        <v>9.1440000000000001</v>
      </c>
      <c r="AG38">
        <v>44.48</v>
      </c>
      <c r="AH38">
        <v>72.395700000000005</v>
      </c>
      <c r="AI38">
        <v>0</v>
      </c>
      <c r="AJ38">
        <v>0</v>
      </c>
      <c r="AK38">
        <v>54.441000000000003</v>
      </c>
      <c r="AL38">
        <v>2.5564</v>
      </c>
      <c r="AM38">
        <v>16.38252</v>
      </c>
      <c r="AN38">
        <v>0.74441999999999997</v>
      </c>
      <c r="AO38">
        <v>0</v>
      </c>
      <c r="AP38">
        <v>7.0454999999999997</v>
      </c>
      <c r="AQ38">
        <v>64.944000000000003</v>
      </c>
      <c r="AR38">
        <v>34.223999999999997</v>
      </c>
      <c r="AS38">
        <v>10.492559999999999</v>
      </c>
      <c r="AT38">
        <v>11.2476</v>
      </c>
      <c r="AU38">
        <v>0</v>
      </c>
      <c r="AV38">
        <v>22.796800000000001</v>
      </c>
      <c r="AW38">
        <v>54.061799999999998</v>
      </c>
      <c r="AX38">
        <v>1.143</v>
      </c>
      <c r="AY38">
        <v>0</v>
      </c>
      <c r="AZ38">
        <f t="shared" si="0"/>
        <v>86.404192999999992</v>
      </c>
      <c r="BA38">
        <f t="shared" si="1"/>
        <v>2775.3112570000008</v>
      </c>
      <c r="BD38">
        <v>4.2945000000000002</v>
      </c>
      <c r="BE38">
        <v>0</v>
      </c>
      <c r="BF38">
        <v>2.0572E-2</v>
      </c>
      <c r="BG38">
        <v>0</v>
      </c>
      <c r="BH38">
        <v>3.7000000000000002E-3</v>
      </c>
      <c r="BI38">
        <v>0.84623999999999999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2.02</v>
      </c>
      <c r="BP38">
        <v>2.19</v>
      </c>
      <c r="BQ38">
        <v>3.4642300000000001</v>
      </c>
      <c r="BR38">
        <v>0</v>
      </c>
      <c r="BS38">
        <v>1.64</v>
      </c>
      <c r="BT38">
        <v>0.4158</v>
      </c>
      <c r="BU38">
        <v>2.9693719999999999</v>
      </c>
      <c r="BV38">
        <v>1.342031</v>
      </c>
      <c r="BW38">
        <v>9.44</v>
      </c>
      <c r="BX38">
        <v>4.2584999999999997</v>
      </c>
      <c r="BY38">
        <v>0.26</v>
      </c>
      <c r="BZ38">
        <v>1.9378120000000001</v>
      </c>
      <c r="CA38">
        <v>3.5120239999999998</v>
      </c>
      <c r="CB38">
        <v>1.89</v>
      </c>
      <c r="CC38">
        <v>1.48</v>
      </c>
      <c r="CD38">
        <v>0.98</v>
      </c>
      <c r="CE38">
        <v>0.71</v>
      </c>
      <c r="CF38">
        <v>0.17</v>
      </c>
      <c r="CG38">
        <v>3.77</v>
      </c>
      <c r="CH38">
        <v>0.5796</v>
      </c>
      <c r="CI38">
        <v>7.24</v>
      </c>
      <c r="CJ38">
        <v>1.92</v>
      </c>
      <c r="CK38">
        <v>1.33</v>
      </c>
      <c r="CL38">
        <v>5.3144439999999999</v>
      </c>
      <c r="CM38">
        <v>1.870312</v>
      </c>
      <c r="CN38">
        <v>3.5429620000000002</v>
      </c>
      <c r="CO38">
        <v>2.25</v>
      </c>
      <c r="CP38">
        <v>0.99528000000000005</v>
      </c>
      <c r="CQ38">
        <v>2.660075</v>
      </c>
      <c r="CR38">
        <v>1.0900000000000001</v>
      </c>
      <c r="CS38">
        <v>2.0619689999999999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86.404192999999992</v>
      </c>
    </row>
    <row r="39" spans="1:114">
      <c r="A39" t="s">
        <v>81</v>
      </c>
      <c r="B39">
        <v>0</v>
      </c>
      <c r="C39">
        <v>0</v>
      </c>
      <c r="D39">
        <v>8.7680000000000007</v>
      </c>
      <c r="E39">
        <v>0</v>
      </c>
      <c r="F39">
        <v>0</v>
      </c>
      <c r="G39">
        <v>22.62</v>
      </c>
      <c r="H39">
        <v>0</v>
      </c>
      <c r="I39">
        <v>98.298000000000002</v>
      </c>
      <c r="J39">
        <v>1.143</v>
      </c>
      <c r="K39">
        <v>687.84215500000005</v>
      </c>
      <c r="L39">
        <v>437.60275000000001</v>
      </c>
      <c r="M39">
        <v>92.92</v>
      </c>
      <c r="N39">
        <v>119.15625</v>
      </c>
      <c r="O39">
        <v>61.230600000000003</v>
      </c>
      <c r="P39">
        <v>127.262</v>
      </c>
      <c r="Q39">
        <v>21.938279999999999</v>
      </c>
      <c r="R39">
        <v>33.93</v>
      </c>
      <c r="S39">
        <v>26.620229999999999</v>
      </c>
      <c r="T39">
        <v>0.5625</v>
      </c>
      <c r="U39">
        <v>283.5</v>
      </c>
      <c r="V39">
        <v>18.140333999999999</v>
      </c>
      <c r="W39">
        <v>43.704000000000001</v>
      </c>
      <c r="X39">
        <v>147.515625</v>
      </c>
      <c r="Y39">
        <v>0</v>
      </c>
      <c r="Z39">
        <v>6.49</v>
      </c>
      <c r="AA39">
        <v>0</v>
      </c>
      <c r="AB39">
        <v>0</v>
      </c>
      <c r="AC39">
        <v>1.3193999999999999</v>
      </c>
      <c r="AD39">
        <v>0</v>
      </c>
      <c r="AE39">
        <v>22.858799999999999</v>
      </c>
      <c r="AF39">
        <v>0</v>
      </c>
      <c r="AG39">
        <v>44.48</v>
      </c>
      <c r="AH39">
        <v>72.395700000000005</v>
      </c>
      <c r="AI39">
        <v>0</v>
      </c>
      <c r="AJ39">
        <v>0</v>
      </c>
      <c r="AK39">
        <v>54.441000000000003</v>
      </c>
      <c r="AL39">
        <v>12.782</v>
      </c>
      <c r="AM39">
        <v>16.38252</v>
      </c>
      <c r="AN39">
        <v>0.74441999999999997</v>
      </c>
      <c r="AO39">
        <v>0</v>
      </c>
      <c r="AP39">
        <v>7.0454999999999997</v>
      </c>
      <c r="AQ39">
        <v>64.944000000000003</v>
      </c>
      <c r="AR39">
        <v>11.04</v>
      </c>
      <c r="AS39">
        <v>10.492559999999999</v>
      </c>
      <c r="AT39">
        <v>11.2476</v>
      </c>
      <c r="AU39">
        <v>0</v>
      </c>
      <c r="AV39">
        <v>22.796800000000001</v>
      </c>
      <c r="AW39">
        <v>54.061799999999998</v>
      </c>
      <c r="AX39">
        <v>1.143</v>
      </c>
      <c r="AY39">
        <v>0</v>
      </c>
      <c r="AZ39">
        <f t="shared" si="0"/>
        <v>85.968319000000008</v>
      </c>
      <c r="BA39">
        <f t="shared" si="1"/>
        <v>2733.3871430000004</v>
      </c>
      <c r="BD39">
        <v>4.2945000000000002</v>
      </c>
      <c r="BE39">
        <v>0</v>
      </c>
      <c r="BF39">
        <v>2.0497999999999999E-2</v>
      </c>
      <c r="BG39">
        <v>0</v>
      </c>
      <c r="BH39">
        <v>3.7000000000000002E-3</v>
      </c>
      <c r="BI39">
        <v>0.84623999999999999</v>
      </c>
      <c r="BJ39">
        <v>0</v>
      </c>
      <c r="BK39">
        <v>0</v>
      </c>
      <c r="BL39">
        <v>0</v>
      </c>
      <c r="BM39">
        <v>0</v>
      </c>
      <c r="BN39">
        <v>2.0959999999999999E-2</v>
      </c>
      <c r="BO39">
        <v>2.02</v>
      </c>
      <c r="BP39">
        <v>2.19</v>
      </c>
      <c r="BQ39">
        <v>3.4642300000000001</v>
      </c>
      <c r="BR39">
        <v>0</v>
      </c>
      <c r="BS39">
        <v>1.64</v>
      </c>
      <c r="BT39">
        <v>0</v>
      </c>
      <c r="BU39">
        <v>2.9693719999999999</v>
      </c>
      <c r="BV39">
        <v>1.342031</v>
      </c>
      <c r="BW39">
        <v>9.44</v>
      </c>
      <c r="BX39">
        <v>4.2584999999999997</v>
      </c>
      <c r="BY39">
        <v>0.26</v>
      </c>
      <c r="BZ39">
        <v>1.9378120000000001</v>
      </c>
      <c r="CA39">
        <v>3.5120239999999998</v>
      </c>
      <c r="CB39">
        <v>1.89</v>
      </c>
      <c r="CC39">
        <v>1.39</v>
      </c>
      <c r="CD39">
        <v>1.06</v>
      </c>
      <c r="CE39">
        <v>0.71</v>
      </c>
      <c r="CF39">
        <v>0.16</v>
      </c>
      <c r="CG39">
        <v>3.77</v>
      </c>
      <c r="CH39">
        <v>0.5796</v>
      </c>
      <c r="CI39">
        <v>7.24</v>
      </c>
      <c r="CJ39">
        <v>1.92</v>
      </c>
      <c r="CK39">
        <v>1.33</v>
      </c>
      <c r="CL39">
        <v>5.3144439999999999</v>
      </c>
      <c r="CM39">
        <v>1.870312</v>
      </c>
      <c r="CN39">
        <v>3.5429620000000002</v>
      </c>
      <c r="CO39">
        <v>2.25</v>
      </c>
      <c r="CP39">
        <v>0.99528000000000005</v>
      </c>
      <c r="CQ39">
        <v>2.660075</v>
      </c>
      <c r="CR39">
        <v>1.0900000000000001</v>
      </c>
      <c r="CS39">
        <v>2.0619689999999999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85.968319000000008</v>
      </c>
    </row>
    <row r="40" spans="1:114">
      <c r="A40" t="s">
        <v>82</v>
      </c>
      <c r="B40">
        <v>0</v>
      </c>
      <c r="C40">
        <v>0</v>
      </c>
      <c r="D40">
        <v>8.7680000000000007</v>
      </c>
      <c r="E40">
        <v>0</v>
      </c>
      <c r="F40">
        <v>0</v>
      </c>
      <c r="G40">
        <v>22.62</v>
      </c>
      <c r="H40">
        <v>0</v>
      </c>
      <c r="I40">
        <v>98.298000000000002</v>
      </c>
      <c r="J40">
        <v>1.143</v>
      </c>
      <c r="K40">
        <v>687.84215500000005</v>
      </c>
      <c r="L40">
        <v>437.60275000000001</v>
      </c>
      <c r="M40">
        <v>92.92</v>
      </c>
      <c r="N40">
        <v>119.15625</v>
      </c>
      <c r="O40">
        <v>61.230600000000003</v>
      </c>
      <c r="P40">
        <v>127.262</v>
      </c>
      <c r="Q40">
        <v>21.938279999999999</v>
      </c>
      <c r="R40">
        <v>33.93</v>
      </c>
      <c r="S40">
        <v>26.620229999999999</v>
      </c>
      <c r="T40">
        <v>0.5625</v>
      </c>
      <c r="U40">
        <v>285.75</v>
      </c>
      <c r="V40">
        <v>18.140333999999999</v>
      </c>
      <c r="W40">
        <v>43.704000000000001</v>
      </c>
      <c r="X40">
        <v>147.515625</v>
      </c>
      <c r="Y40">
        <v>0</v>
      </c>
      <c r="Z40">
        <v>6.49</v>
      </c>
      <c r="AA40">
        <v>0</v>
      </c>
      <c r="AB40">
        <v>0</v>
      </c>
      <c r="AC40">
        <v>0</v>
      </c>
      <c r="AD40">
        <v>0</v>
      </c>
      <c r="AE40">
        <v>17.011199999999999</v>
      </c>
      <c r="AF40">
        <v>0</v>
      </c>
      <c r="AG40">
        <v>44.48</v>
      </c>
      <c r="AH40">
        <v>45.332799999999999</v>
      </c>
      <c r="AI40">
        <v>0</v>
      </c>
      <c r="AJ40">
        <v>0</v>
      </c>
      <c r="AK40">
        <v>54.441000000000003</v>
      </c>
      <c r="AL40">
        <v>66.814999999999998</v>
      </c>
      <c r="AM40">
        <v>16.38252</v>
      </c>
      <c r="AN40">
        <v>0.74441999999999997</v>
      </c>
      <c r="AO40">
        <v>0</v>
      </c>
      <c r="AP40">
        <v>7.0454999999999997</v>
      </c>
      <c r="AQ40">
        <v>64.944000000000003</v>
      </c>
      <c r="AR40">
        <v>8.8320000000000007</v>
      </c>
      <c r="AS40">
        <v>10.492559999999999</v>
      </c>
      <c r="AT40">
        <v>11.2476</v>
      </c>
      <c r="AU40">
        <v>0</v>
      </c>
      <c r="AV40">
        <v>22.796800000000001</v>
      </c>
      <c r="AW40">
        <v>54.061799999999998</v>
      </c>
      <c r="AX40">
        <v>1.143</v>
      </c>
      <c r="AY40">
        <v>0</v>
      </c>
      <c r="AZ40">
        <f t="shared" si="0"/>
        <v>85.752719000000013</v>
      </c>
      <c r="BA40">
        <f t="shared" si="1"/>
        <v>2753.0166430000004</v>
      </c>
      <c r="BD40">
        <v>4.2945000000000002</v>
      </c>
      <c r="BE40">
        <v>0</v>
      </c>
      <c r="BF40">
        <v>2.0497999999999999E-2</v>
      </c>
      <c r="BG40">
        <v>0</v>
      </c>
      <c r="BH40">
        <v>3.7000000000000002E-3</v>
      </c>
      <c r="BI40">
        <v>0.84623999999999999</v>
      </c>
      <c r="BJ40">
        <v>0</v>
      </c>
      <c r="BK40">
        <v>0</v>
      </c>
      <c r="BL40">
        <v>0</v>
      </c>
      <c r="BM40">
        <v>0</v>
      </c>
      <c r="BN40">
        <v>2.0959999999999999E-2</v>
      </c>
      <c r="BO40">
        <v>2.02</v>
      </c>
      <c r="BP40">
        <v>2.19</v>
      </c>
      <c r="BQ40">
        <v>3.4642300000000001</v>
      </c>
      <c r="BR40">
        <v>0</v>
      </c>
      <c r="BS40">
        <v>1.64</v>
      </c>
      <c r="BT40">
        <v>0</v>
      </c>
      <c r="BU40">
        <v>2.9693719999999999</v>
      </c>
      <c r="BV40">
        <v>1.342031</v>
      </c>
      <c r="BW40">
        <v>9.44</v>
      </c>
      <c r="BX40">
        <v>4.2584999999999997</v>
      </c>
      <c r="BY40">
        <v>0.26</v>
      </c>
      <c r="BZ40">
        <v>1.9378120000000001</v>
      </c>
      <c r="CA40">
        <v>3.5120239999999998</v>
      </c>
      <c r="CB40">
        <v>1.89</v>
      </c>
      <c r="CC40">
        <v>1.39</v>
      </c>
      <c r="CD40">
        <v>1.06</v>
      </c>
      <c r="CE40">
        <v>0.71</v>
      </c>
      <c r="CF40">
        <v>0.16</v>
      </c>
      <c r="CG40">
        <v>3.77</v>
      </c>
      <c r="CH40">
        <v>0.36399999999999999</v>
      </c>
      <c r="CI40">
        <v>7.24</v>
      </c>
      <c r="CJ40">
        <v>1.92</v>
      </c>
      <c r="CK40">
        <v>1.33</v>
      </c>
      <c r="CL40">
        <v>5.3144439999999999</v>
      </c>
      <c r="CM40">
        <v>1.870312</v>
      </c>
      <c r="CN40">
        <v>3.5429620000000002</v>
      </c>
      <c r="CO40">
        <v>2.25</v>
      </c>
      <c r="CP40">
        <v>0.99528000000000005</v>
      </c>
      <c r="CQ40">
        <v>2.660075</v>
      </c>
      <c r="CR40">
        <v>1.0900000000000001</v>
      </c>
      <c r="CS40">
        <v>2.0619689999999999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85.752719000000013</v>
      </c>
    </row>
    <row r="41" spans="1:114">
      <c r="A41" t="s">
        <v>83</v>
      </c>
      <c r="B41">
        <v>0</v>
      </c>
      <c r="C41">
        <v>0</v>
      </c>
      <c r="D41">
        <v>8.7680000000000007</v>
      </c>
      <c r="E41">
        <v>0</v>
      </c>
      <c r="F41">
        <v>0</v>
      </c>
      <c r="G41">
        <v>22.62</v>
      </c>
      <c r="H41">
        <v>0</v>
      </c>
      <c r="I41">
        <v>98.298000000000002</v>
      </c>
      <c r="J41">
        <v>1.143</v>
      </c>
      <c r="K41">
        <v>630.351315</v>
      </c>
      <c r="L41">
        <v>437.60275000000001</v>
      </c>
      <c r="M41">
        <v>92.92</v>
      </c>
      <c r="N41">
        <v>119.15625</v>
      </c>
      <c r="O41">
        <v>61.230600000000003</v>
      </c>
      <c r="P41">
        <v>127.262</v>
      </c>
      <c r="Q41">
        <v>21.938279999999999</v>
      </c>
      <c r="R41">
        <v>40.602899999999998</v>
      </c>
      <c r="S41">
        <v>26.620229999999999</v>
      </c>
      <c r="T41">
        <v>0.5625</v>
      </c>
      <c r="U41">
        <v>285.75</v>
      </c>
      <c r="V41">
        <v>18.140333999999999</v>
      </c>
      <c r="W41">
        <v>43.704000000000001</v>
      </c>
      <c r="X41">
        <v>147.515625</v>
      </c>
      <c r="Y41">
        <v>0</v>
      </c>
      <c r="Z41">
        <v>1.1000000000000001</v>
      </c>
      <c r="AA41">
        <v>0</v>
      </c>
      <c r="AB41">
        <v>0</v>
      </c>
      <c r="AC41">
        <v>0</v>
      </c>
      <c r="AD41">
        <v>0</v>
      </c>
      <c r="AE41">
        <v>17.011199999999999</v>
      </c>
      <c r="AF41">
        <v>0</v>
      </c>
      <c r="AG41">
        <v>44.48</v>
      </c>
      <c r="AH41">
        <v>45.332799999999999</v>
      </c>
      <c r="AI41">
        <v>0</v>
      </c>
      <c r="AJ41">
        <v>0</v>
      </c>
      <c r="AK41">
        <v>54.441000000000003</v>
      </c>
      <c r="AL41">
        <v>66.814999999999998</v>
      </c>
      <c r="AM41">
        <v>16.38252</v>
      </c>
      <c r="AN41">
        <v>0.74441999999999997</v>
      </c>
      <c r="AO41">
        <v>0</v>
      </c>
      <c r="AP41">
        <v>2.3058000000000001</v>
      </c>
      <c r="AQ41">
        <v>64.944000000000003</v>
      </c>
      <c r="AR41">
        <v>8.8320000000000007</v>
      </c>
      <c r="AS41">
        <v>9.6854399999999998</v>
      </c>
      <c r="AT41">
        <v>11.2476</v>
      </c>
      <c r="AU41">
        <v>0</v>
      </c>
      <c r="AV41">
        <v>22.796800000000001</v>
      </c>
      <c r="AW41">
        <v>54.061799999999998</v>
      </c>
      <c r="AX41">
        <v>1.143</v>
      </c>
      <c r="AY41">
        <v>0</v>
      </c>
      <c r="AZ41">
        <f t="shared" si="0"/>
        <v>85.752719000000013</v>
      </c>
      <c r="BA41">
        <f t="shared" si="1"/>
        <v>2691.2618830000006</v>
      </c>
      <c r="BD41">
        <v>4.2945000000000002</v>
      </c>
      <c r="BE41">
        <v>0</v>
      </c>
      <c r="BF41">
        <v>2.0497999999999999E-2</v>
      </c>
      <c r="BG41">
        <v>0</v>
      </c>
      <c r="BH41">
        <v>3.7000000000000002E-3</v>
      </c>
      <c r="BI41">
        <v>0.84623999999999999</v>
      </c>
      <c r="BJ41">
        <v>0</v>
      </c>
      <c r="BK41">
        <v>0</v>
      </c>
      <c r="BL41">
        <v>0</v>
      </c>
      <c r="BM41">
        <v>0</v>
      </c>
      <c r="BN41">
        <v>2.0959999999999999E-2</v>
      </c>
      <c r="BO41">
        <v>2.02</v>
      </c>
      <c r="BP41">
        <v>2.19</v>
      </c>
      <c r="BQ41">
        <v>3.4642300000000001</v>
      </c>
      <c r="BR41">
        <v>0</v>
      </c>
      <c r="BS41">
        <v>1.64</v>
      </c>
      <c r="BT41">
        <v>0</v>
      </c>
      <c r="BU41">
        <v>2.9693719999999999</v>
      </c>
      <c r="BV41">
        <v>1.342031</v>
      </c>
      <c r="BW41">
        <v>9.44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1.89</v>
      </c>
      <c r="CC41">
        <v>1.39</v>
      </c>
      <c r="CD41">
        <v>1.06</v>
      </c>
      <c r="CE41">
        <v>0.71</v>
      </c>
      <c r="CF41">
        <v>0.16</v>
      </c>
      <c r="CG41">
        <v>3.77</v>
      </c>
      <c r="CH41">
        <v>0.36399999999999999</v>
      </c>
      <c r="CI41">
        <v>7.24</v>
      </c>
      <c r="CJ41">
        <v>1.92</v>
      </c>
      <c r="CK41">
        <v>1.33</v>
      </c>
      <c r="CL41">
        <v>5.3144439999999999</v>
      </c>
      <c r="CM41">
        <v>1.870312</v>
      </c>
      <c r="CN41">
        <v>3.5429620000000002</v>
      </c>
      <c r="CO41">
        <v>2.25</v>
      </c>
      <c r="CP41">
        <v>0.99528000000000005</v>
      </c>
      <c r="CQ41">
        <v>2.660075</v>
      </c>
      <c r="CR41">
        <v>1.0900000000000001</v>
      </c>
      <c r="CS41">
        <v>2.0619689999999999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85.752719000000013</v>
      </c>
    </row>
    <row r="42" spans="1:114">
      <c r="A42" t="s">
        <v>84</v>
      </c>
      <c r="B42">
        <v>0</v>
      </c>
      <c r="C42">
        <v>0</v>
      </c>
      <c r="D42">
        <v>8.7680000000000007</v>
      </c>
      <c r="E42">
        <v>0</v>
      </c>
      <c r="F42">
        <v>0</v>
      </c>
      <c r="G42">
        <v>22.62</v>
      </c>
      <c r="H42">
        <v>0</v>
      </c>
      <c r="I42">
        <v>98.298000000000002</v>
      </c>
      <c r="J42">
        <v>1.143</v>
      </c>
      <c r="K42">
        <v>572.86047499999995</v>
      </c>
      <c r="L42">
        <v>437.60275000000001</v>
      </c>
      <c r="M42">
        <v>92.92</v>
      </c>
      <c r="N42">
        <v>119.15625</v>
      </c>
      <c r="O42">
        <v>61.230600000000003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285.75</v>
      </c>
      <c r="V42">
        <v>18.140333999999999</v>
      </c>
      <c r="W42">
        <v>43.704000000000001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17.011199999999999</v>
      </c>
      <c r="AF42">
        <v>0</v>
      </c>
      <c r="AG42">
        <v>44.48</v>
      </c>
      <c r="AH42">
        <v>21.494</v>
      </c>
      <c r="AI42">
        <v>0</v>
      </c>
      <c r="AJ42">
        <v>0</v>
      </c>
      <c r="AK42">
        <v>54.441000000000003</v>
      </c>
      <c r="AL42">
        <v>66.814999999999998</v>
      </c>
      <c r="AM42">
        <v>16.38252</v>
      </c>
      <c r="AN42">
        <v>0.74441999999999997</v>
      </c>
      <c r="AO42">
        <v>0</v>
      </c>
      <c r="AP42">
        <v>2.3058000000000001</v>
      </c>
      <c r="AQ42">
        <v>64.944000000000003</v>
      </c>
      <c r="AR42">
        <v>11.04</v>
      </c>
      <c r="AS42">
        <v>9.6854399999999998</v>
      </c>
      <c r="AT42">
        <v>11.2476</v>
      </c>
      <c r="AU42">
        <v>0</v>
      </c>
      <c r="AV42">
        <v>22.796800000000001</v>
      </c>
      <c r="AW42">
        <v>54.061799999999998</v>
      </c>
      <c r="AX42">
        <v>1.143</v>
      </c>
      <c r="AY42">
        <v>0</v>
      </c>
      <c r="AZ42">
        <f t="shared" si="0"/>
        <v>85.639519000000007</v>
      </c>
      <c r="BA42">
        <f t="shared" si="1"/>
        <v>2613.1709470000001</v>
      </c>
      <c r="BD42">
        <v>4.2945000000000002</v>
      </c>
      <c r="BE42">
        <v>0</v>
      </c>
      <c r="BF42">
        <v>2.0497999999999999E-2</v>
      </c>
      <c r="BG42">
        <v>0</v>
      </c>
      <c r="BH42">
        <v>3.7000000000000002E-3</v>
      </c>
      <c r="BI42">
        <v>0.84623999999999999</v>
      </c>
      <c r="BJ42">
        <v>0</v>
      </c>
      <c r="BK42">
        <v>0</v>
      </c>
      <c r="BL42">
        <v>0</v>
      </c>
      <c r="BM42">
        <v>0</v>
      </c>
      <c r="BN42">
        <v>2.0959999999999999E-2</v>
      </c>
      <c r="BO42">
        <v>2.02</v>
      </c>
      <c r="BP42">
        <v>2.19</v>
      </c>
      <c r="BQ42">
        <v>3.4642300000000001</v>
      </c>
      <c r="BR42">
        <v>0</v>
      </c>
      <c r="BS42">
        <v>1.64</v>
      </c>
      <c r="BT42">
        <v>0</v>
      </c>
      <c r="BU42">
        <v>2.9693719999999999</v>
      </c>
      <c r="BV42">
        <v>1.342031</v>
      </c>
      <c r="BW42">
        <v>9.44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1.89</v>
      </c>
      <c r="CC42">
        <v>1.42</v>
      </c>
      <c r="CD42">
        <v>1.08</v>
      </c>
      <c r="CE42">
        <v>0.74</v>
      </c>
      <c r="CF42">
        <v>0.16</v>
      </c>
      <c r="CG42">
        <v>3.77</v>
      </c>
      <c r="CH42">
        <v>0.17080000000000001</v>
      </c>
      <c r="CI42">
        <v>7.24</v>
      </c>
      <c r="CJ42">
        <v>1.92</v>
      </c>
      <c r="CK42">
        <v>1.33</v>
      </c>
      <c r="CL42">
        <v>5.3144439999999999</v>
      </c>
      <c r="CM42">
        <v>1.870312</v>
      </c>
      <c r="CN42">
        <v>3.5429620000000002</v>
      </c>
      <c r="CO42">
        <v>2.25</v>
      </c>
      <c r="CP42">
        <v>0.99528000000000005</v>
      </c>
      <c r="CQ42">
        <v>2.660075</v>
      </c>
      <c r="CR42">
        <v>1.0900000000000001</v>
      </c>
      <c r="CS42">
        <v>2.0619689999999999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85.639519000000007</v>
      </c>
    </row>
    <row r="43" spans="1:114">
      <c r="A43" t="s">
        <v>85</v>
      </c>
      <c r="B43">
        <v>0</v>
      </c>
      <c r="C43">
        <v>0</v>
      </c>
      <c r="D43">
        <v>8.7680000000000007</v>
      </c>
      <c r="E43">
        <v>0</v>
      </c>
      <c r="F43">
        <v>0</v>
      </c>
      <c r="G43">
        <v>22.62</v>
      </c>
      <c r="H43">
        <v>0</v>
      </c>
      <c r="I43">
        <v>98.298000000000002</v>
      </c>
      <c r="J43">
        <v>1.143</v>
      </c>
      <c r="K43">
        <v>515.36963500000002</v>
      </c>
      <c r="L43">
        <v>437.60275000000001</v>
      </c>
      <c r="M43">
        <v>92.92</v>
      </c>
      <c r="N43">
        <v>119.15625</v>
      </c>
      <c r="O43">
        <v>61.230600000000003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285.75</v>
      </c>
      <c r="V43">
        <v>18.140333999999999</v>
      </c>
      <c r="W43">
        <v>43.704000000000001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0</v>
      </c>
      <c r="AG43">
        <v>44.48</v>
      </c>
      <c r="AH43">
        <v>19.1492</v>
      </c>
      <c r="AI43">
        <v>0</v>
      </c>
      <c r="AJ43">
        <v>0</v>
      </c>
      <c r="AK43">
        <v>54.441000000000003</v>
      </c>
      <c r="AL43">
        <v>66.814999999999998</v>
      </c>
      <c r="AM43">
        <v>10.92168</v>
      </c>
      <c r="AN43">
        <v>0.74441999999999997</v>
      </c>
      <c r="AO43">
        <v>0</v>
      </c>
      <c r="AP43">
        <v>2.1777000000000002</v>
      </c>
      <c r="AQ43">
        <v>48.576000000000001</v>
      </c>
      <c r="AR43">
        <v>11.04</v>
      </c>
      <c r="AS43">
        <v>9.6854399999999998</v>
      </c>
      <c r="AT43">
        <v>11.2476</v>
      </c>
      <c r="AU43">
        <v>0</v>
      </c>
      <c r="AV43">
        <v>22.5776</v>
      </c>
      <c r="AW43">
        <v>54.061799999999998</v>
      </c>
      <c r="AX43">
        <v>1.143</v>
      </c>
      <c r="AY43">
        <v>0</v>
      </c>
      <c r="AZ43">
        <f t="shared" si="0"/>
        <v>85.629986000000002</v>
      </c>
      <c r="BA43">
        <f t="shared" si="1"/>
        <v>2531.1496340000003</v>
      </c>
      <c r="BD43">
        <v>4.2945000000000002</v>
      </c>
      <c r="BE43">
        <v>0</v>
      </c>
      <c r="BF43">
        <v>2.0424000000000001E-2</v>
      </c>
      <c r="BG43">
        <v>0</v>
      </c>
      <c r="BH43">
        <v>3.7000000000000002E-3</v>
      </c>
      <c r="BI43">
        <v>0.84623999999999999</v>
      </c>
      <c r="BJ43">
        <v>0</v>
      </c>
      <c r="BK43">
        <v>0</v>
      </c>
      <c r="BL43">
        <v>0</v>
      </c>
      <c r="BM43">
        <v>0</v>
      </c>
      <c r="BN43">
        <v>2.0959999999999999E-2</v>
      </c>
      <c r="BO43">
        <v>2.02</v>
      </c>
      <c r="BP43">
        <v>2.19</v>
      </c>
      <c r="BQ43">
        <v>3.4642300000000001</v>
      </c>
      <c r="BR43">
        <v>0</v>
      </c>
      <c r="BS43">
        <v>1.64</v>
      </c>
      <c r="BT43">
        <v>0</v>
      </c>
      <c r="BU43">
        <v>2.9693719999999999</v>
      </c>
      <c r="BV43">
        <v>1.342031</v>
      </c>
      <c r="BW43">
        <v>9.44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1.89</v>
      </c>
      <c r="CC43">
        <v>1.42</v>
      </c>
      <c r="CD43">
        <v>1.08</v>
      </c>
      <c r="CE43">
        <v>0.77</v>
      </c>
      <c r="CF43">
        <v>0.16</v>
      </c>
      <c r="CG43">
        <v>3.77</v>
      </c>
      <c r="CH43">
        <v>0.154</v>
      </c>
      <c r="CI43">
        <v>7.24</v>
      </c>
      <c r="CJ43">
        <v>1.92</v>
      </c>
      <c r="CK43">
        <v>1.33</v>
      </c>
      <c r="CL43">
        <v>5.3144439999999999</v>
      </c>
      <c r="CM43">
        <v>1.870312</v>
      </c>
      <c r="CN43">
        <v>3.5429620000000002</v>
      </c>
      <c r="CO43">
        <v>2.25</v>
      </c>
      <c r="CP43">
        <v>0.99528000000000005</v>
      </c>
      <c r="CQ43">
        <v>2.660075</v>
      </c>
      <c r="CR43">
        <v>1.0900000000000001</v>
      </c>
      <c r="CS43">
        <v>2.03931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85.629986000000002</v>
      </c>
    </row>
    <row r="44" spans="1:114">
      <c r="A44" t="s">
        <v>86</v>
      </c>
      <c r="B44">
        <v>0</v>
      </c>
      <c r="C44">
        <v>0</v>
      </c>
      <c r="D44">
        <v>8.7680000000000007</v>
      </c>
      <c r="E44">
        <v>0</v>
      </c>
      <c r="F44">
        <v>0</v>
      </c>
      <c r="G44">
        <v>22.62</v>
      </c>
      <c r="H44">
        <v>0</v>
      </c>
      <c r="I44">
        <v>98.298000000000002</v>
      </c>
      <c r="J44">
        <v>1.143</v>
      </c>
      <c r="K44">
        <v>492.9914</v>
      </c>
      <c r="L44">
        <v>437.60275000000001</v>
      </c>
      <c r="M44">
        <v>92.92</v>
      </c>
      <c r="N44">
        <v>119.15625</v>
      </c>
      <c r="O44">
        <v>61.230600000000003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285.75</v>
      </c>
      <c r="V44">
        <v>18.140333999999999</v>
      </c>
      <c r="W44">
        <v>43.704000000000001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17.011199999999999</v>
      </c>
      <c r="AF44">
        <v>0</v>
      </c>
      <c r="AG44">
        <v>44.48</v>
      </c>
      <c r="AH44">
        <v>0</v>
      </c>
      <c r="AI44">
        <v>0</v>
      </c>
      <c r="AJ44">
        <v>0</v>
      </c>
      <c r="AK44">
        <v>54.441000000000003</v>
      </c>
      <c r="AL44">
        <v>12.782</v>
      </c>
      <c r="AM44">
        <v>10.92168</v>
      </c>
      <c r="AN44">
        <v>0.74441999999999997</v>
      </c>
      <c r="AO44">
        <v>0</v>
      </c>
      <c r="AP44">
        <v>2.1777000000000002</v>
      </c>
      <c r="AQ44">
        <v>32.472000000000001</v>
      </c>
      <c r="AR44">
        <v>11.04</v>
      </c>
      <c r="AS44">
        <v>9.6854399999999998</v>
      </c>
      <c r="AT44">
        <v>11.2476</v>
      </c>
      <c r="AU44">
        <v>0</v>
      </c>
      <c r="AV44">
        <v>22.5776</v>
      </c>
      <c r="AW44">
        <v>54.061799999999998</v>
      </c>
      <c r="AX44">
        <v>1.143</v>
      </c>
      <c r="AY44">
        <v>0</v>
      </c>
      <c r="AZ44">
        <f t="shared" si="0"/>
        <v>85.525986000000003</v>
      </c>
      <c r="BA44">
        <f t="shared" si="1"/>
        <v>2419.3811990000008</v>
      </c>
      <c r="BD44">
        <v>4.2945000000000002</v>
      </c>
      <c r="BE44">
        <v>0</v>
      </c>
      <c r="BF44">
        <v>2.0424000000000001E-2</v>
      </c>
      <c r="BG44">
        <v>0</v>
      </c>
      <c r="BH44">
        <v>3.7000000000000002E-3</v>
      </c>
      <c r="BI44">
        <v>0.84623999999999999</v>
      </c>
      <c r="BJ44">
        <v>0</v>
      </c>
      <c r="BK44">
        <v>0</v>
      </c>
      <c r="BL44">
        <v>0</v>
      </c>
      <c r="BM44">
        <v>0</v>
      </c>
      <c r="BN44">
        <v>2.0959999999999999E-2</v>
      </c>
      <c r="BO44">
        <v>2.02</v>
      </c>
      <c r="BP44">
        <v>2.19</v>
      </c>
      <c r="BQ44">
        <v>3.4642300000000001</v>
      </c>
      <c r="BR44">
        <v>0</v>
      </c>
      <c r="BS44">
        <v>1.64</v>
      </c>
      <c r="BT44">
        <v>0</v>
      </c>
      <c r="BU44">
        <v>2.9693719999999999</v>
      </c>
      <c r="BV44">
        <v>1.342031</v>
      </c>
      <c r="BW44">
        <v>9.44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1.89</v>
      </c>
      <c r="CC44">
        <v>1.45</v>
      </c>
      <c r="CD44">
        <v>1.1000000000000001</v>
      </c>
      <c r="CE44">
        <v>0.77</v>
      </c>
      <c r="CF44">
        <v>0.16</v>
      </c>
      <c r="CG44">
        <v>3.77</v>
      </c>
      <c r="CH44">
        <v>0</v>
      </c>
      <c r="CI44">
        <v>7.24</v>
      </c>
      <c r="CJ44">
        <v>1.92</v>
      </c>
      <c r="CK44">
        <v>1.33</v>
      </c>
      <c r="CL44">
        <v>5.3144439999999999</v>
      </c>
      <c r="CM44">
        <v>1.870312</v>
      </c>
      <c r="CN44">
        <v>3.5429620000000002</v>
      </c>
      <c r="CO44">
        <v>2.25</v>
      </c>
      <c r="CP44">
        <v>0.99528000000000005</v>
      </c>
      <c r="CQ44">
        <v>2.660075</v>
      </c>
      <c r="CR44">
        <v>1.0900000000000001</v>
      </c>
      <c r="CS44">
        <v>2.03931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85.525986000000003</v>
      </c>
    </row>
    <row r="45" spans="1:114">
      <c r="A45" t="s">
        <v>87</v>
      </c>
      <c r="B45">
        <v>0</v>
      </c>
      <c r="C45">
        <v>0</v>
      </c>
      <c r="D45">
        <v>8.7680000000000007</v>
      </c>
      <c r="E45">
        <v>0</v>
      </c>
      <c r="F45">
        <v>0</v>
      </c>
      <c r="G45">
        <v>22.62</v>
      </c>
      <c r="H45">
        <v>0</v>
      </c>
      <c r="I45">
        <v>98.298000000000002</v>
      </c>
      <c r="J45">
        <v>1.143</v>
      </c>
      <c r="K45">
        <v>492.9914</v>
      </c>
      <c r="L45">
        <v>437.60275000000001</v>
      </c>
      <c r="M45">
        <v>92.92</v>
      </c>
      <c r="N45">
        <v>119.15625</v>
      </c>
      <c r="O45">
        <v>61.230600000000003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313.875</v>
      </c>
      <c r="V45">
        <v>18.140333999999999</v>
      </c>
      <c r="W45">
        <v>43.704000000000001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44.48</v>
      </c>
      <c r="AH45">
        <v>0</v>
      </c>
      <c r="AI45">
        <v>0</v>
      </c>
      <c r="AJ45">
        <v>0</v>
      </c>
      <c r="AK45">
        <v>54.441000000000003</v>
      </c>
      <c r="AL45">
        <v>2.5564</v>
      </c>
      <c r="AM45">
        <v>5.4608400000000001</v>
      </c>
      <c r="AN45">
        <v>0.74441999999999997</v>
      </c>
      <c r="AO45">
        <v>0</v>
      </c>
      <c r="AP45">
        <v>2.9462999999999999</v>
      </c>
      <c r="AQ45">
        <v>16.236000000000001</v>
      </c>
      <c r="AR45">
        <v>11.04</v>
      </c>
      <c r="AS45">
        <v>9.6854399999999998</v>
      </c>
      <c r="AT45">
        <v>11.2476</v>
      </c>
      <c r="AU45">
        <v>0</v>
      </c>
      <c r="AV45">
        <v>22.5776</v>
      </c>
      <c r="AW45">
        <v>54.061799999999998</v>
      </c>
      <c r="AX45">
        <v>1.143</v>
      </c>
      <c r="AY45">
        <v>0</v>
      </c>
      <c r="AZ45">
        <f t="shared" si="0"/>
        <v>85.545985999999999</v>
      </c>
      <c r="BA45">
        <f t="shared" si="1"/>
        <v>2399.3611590000005</v>
      </c>
      <c r="BD45">
        <v>4.2945000000000002</v>
      </c>
      <c r="BE45">
        <v>0</v>
      </c>
      <c r="BF45">
        <v>2.0424000000000001E-2</v>
      </c>
      <c r="BG45">
        <v>0</v>
      </c>
      <c r="BH45">
        <v>3.7000000000000002E-3</v>
      </c>
      <c r="BI45">
        <v>0.84623999999999999</v>
      </c>
      <c r="BJ45">
        <v>0</v>
      </c>
      <c r="BK45">
        <v>0</v>
      </c>
      <c r="BL45">
        <v>0</v>
      </c>
      <c r="BM45">
        <v>0</v>
      </c>
      <c r="BN45">
        <v>2.0959999999999999E-2</v>
      </c>
      <c r="BO45">
        <v>2.02</v>
      </c>
      <c r="BP45">
        <v>2.19</v>
      </c>
      <c r="BQ45">
        <v>3.4642300000000001</v>
      </c>
      <c r="BR45">
        <v>0</v>
      </c>
      <c r="BS45">
        <v>1.64</v>
      </c>
      <c r="BT45">
        <v>0</v>
      </c>
      <c r="BU45">
        <v>2.9693719999999999</v>
      </c>
      <c r="BV45">
        <v>1.342031</v>
      </c>
      <c r="BW45">
        <v>9.44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1.89</v>
      </c>
      <c r="CC45">
        <v>1.45</v>
      </c>
      <c r="CD45">
        <v>1.1000000000000001</v>
      </c>
      <c r="CE45">
        <v>0.79</v>
      </c>
      <c r="CF45">
        <v>0.16</v>
      </c>
      <c r="CG45">
        <v>3.77</v>
      </c>
      <c r="CH45">
        <v>0</v>
      </c>
      <c r="CI45">
        <v>7.24</v>
      </c>
      <c r="CJ45">
        <v>1.92</v>
      </c>
      <c r="CK45">
        <v>1.33</v>
      </c>
      <c r="CL45">
        <v>5.3144439999999999</v>
      </c>
      <c r="CM45">
        <v>1.870312</v>
      </c>
      <c r="CN45">
        <v>3.5429620000000002</v>
      </c>
      <c r="CO45">
        <v>2.25</v>
      </c>
      <c r="CP45">
        <v>0.99528000000000005</v>
      </c>
      <c r="CQ45">
        <v>2.660075</v>
      </c>
      <c r="CR45">
        <v>1.0900000000000001</v>
      </c>
      <c r="CS45">
        <v>2.03931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85.545985999999999</v>
      </c>
    </row>
    <row r="46" spans="1:114">
      <c r="A46" t="s">
        <v>88</v>
      </c>
      <c r="B46">
        <v>0</v>
      </c>
      <c r="C46">
        <v>0</v>
      </c>
      <c r="D46">
        <v>8.7680000000000007</v>
      </c>
      <c r="E46">
        <v>0</v>
      </c>
      <c r="F46">
        <v>0</v>
      </c>
      <c r="G46">
        <v>22.62</v>
      </c>
      <c r="H46">
        <v>0</v>
      </c>
      <c r="I46">
        <v>98.298000000000002</v>
      </c>
      <c r="J46">
        <v>1.143</v>
      </c>
      <c r="K46">
        <v>492.9914</v>
      </c>
      <c r="L46">
        <v>437.60275000000001</v>
      </c>
      <c r="M46">
        <v>92.92</v>
      </c>
      <c r="N46">
        <v>119.15625</v>
      </c>
      <c r="O46">
        <v>61.230600000000003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325.125</v>
      </c>
      <c r="V46">
        <v>18.140333999999999</v>
      </c>
      <c r="W46">
        <v>43.704000000000001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44.48</v>
      </c>
      <c r="AH46">
        <v>0</v>
      </c>
      <c r="AI46">
        <v>0</v>
      </c>
      <c r="AJ46">
        <v>0</v>
      </c>
      <c r="AK46">
        <v>54.441000000000003</v>
      </c>
      <c r="AL46">
        <v>2.5564</v>
      </c>
      <c r="AM46">
        <v>5.4608400000000001</v>
      </c>
      <c r="AN46">
        <v>0.74441999999999997</v>
      </c>
      <c r="AO46">
        <v>0</v>
      </c>
      <c r="AP46">
        <v>2.9462999999999999</v>
      </c>
      <c r="AQ46">
        <v>16.236000000000001</v>
      </c>
      <c r="AR46">
        <v>11.04</v>
      </c>
      <c r="AS46">
        <v>16.680479999999999</v>
      </c>
      <c r="AT46">
        <v>11.2476</v>
      </c>
      <c r="AU46">
        <v>0</v>
      </c>
      <c r="AV46">
        <v>22.5776</v>
      </c>
      <c r="AW46">
        <v>54.061799999999998</v>
      </c>
      <c r="AX46">
        <v>1.143</v>
      </c>
      <c r="AY46">
        <v>0</v>
      </c>
      <c r="AZ46">
        <f t="shared" si="0"/>
        <v>85.545985999999999</v>
      </c>
      <c r="BA46">
        <f t="shared" si="1"/>
        <v>2417.6061990000003</v>
      </c>
      <c r="BD46">
        <v>4.2945000000000002</v>
      </c>
      <c r="BE46">
        <v>0</v>
      </c>
      <c r="BF46">
        <v>2.0424000000000001E-2</v>
      </c>
      <c r="BG46">
        <v>0</v>
      </c>
      <c r="BH46">
        <v>3.7000000000000002E-3</v>
      </c>
      <c r="BI46">
        <v>0.84623999999999999</v>
      </c>
      <c r="BJ46">
        <v>0</v>
      </c>
      <c r="BK46">
        <v>0</v>
      </c>
      <c r="BL46">
        <v>0</v>
      </c>
      <c r="BM46">
        <v>0</v>
      </c>
      <c r="BN46">
        <v>2.0959999999999999E-2</v>
      </c>
      <c r="BO46">
        <v>2.02</v>
      </c>
      <c r="BP46">
        <v>2.19</v>
      </c>
      <c r="BQ46">
        <v>3.4642300000000001</v>
      </c>
      <c r="BR46">
        <v>0</v>
      </c>
      <c r="BS46">
        <v>1.64</v>
      </c>
      <c r="BT46">
        <v>0</v>
      </c>
      <c r="BU46">
        <v>2.9693719999999999</v>
      </c>
      <c r="BV46">
        <v>1.342031</v>
      </c>
      <c r="BW46">
        <v>9.44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1.89</v>
      </c>
      <c r="CC46">
        <v>1.45</v>
      </c>
      <c r="CD46">
        <v>1.1000000000000001</v>
      </c>
      <c r="CE46">
        <v>0.79</v>
      </c>
      <c r="CF46">
        <v>0.16</v>
      </c>
      <c r="CG46">
        <v>3.77</v>
      </c>
      <c r="CH46">
        <v>0</v>
      </c>
      <c r="CI46">
        <v>7.24</v>
      </c>
      <c r="CJ46">
        <v>1.92</v>
      </c>
      <c r="CK46">
        <v>1.33</v>
      </c>
      <c r="CL46">
        <v>5.3144439999999999</v>
      </c>
      <c r="CM46">
        <v>1.870312</v>
      </c>
      <c r="CN46">
        <v>3.5429620000000002</v>
      </c>
      <c r="CO46">
        <v>2.25</v>
      </c>
      <c r="CP46">
        <v>0.99528000000000005</v>
      </c>
      <c r="CQ46">
        <v>2.660075</v>
      </c>
      <c r="CR46">
        <v>1.0900000000000001</v>
      </c>
      <c r="CS46">
        <v>2.03931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85.545985999999999</v>
      </c>
    </row>
    <row r="47" spans="1:114">
      <c r="A47" t="s">
        <v>89</v>
      </c>
      <c r="B47">
        <v>0</v>
      </c>
      <c r="C47">
        <v>0</v>
      </c>
      <c r="D47">
        <v>8.7680000000000007</v>
      </c>
      <c r="E47">
        <v>0</v>
      </c>
      <c r="F47">
        <v>0</v>
      </c>
      <c r="G47">
        <v>22.62</v>
      </c>
      <c r="H47">
        <v>0</v>
      </c>
      <c r="I47">
        <v>98.298000000000002</v>
      </c>
      <c r="J47">
        <v>1.143</v>
      </c>
      <c r="K47">
        <v>492.9914</v>
      </c>
      <c r="L47">
        <v>437.60275000000001</v>
      </c>
      <c r="M47">
        <v>92.92</v>
      </c>
      <c r="N47">
        <v>119.15625</v>
      </c>
      <c r="O47">
        <v>61.230600000000003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330.75</v>
      </c>
      <c r="V47">
        <v>18.140333999999999</v>
      </c>
      <c r="W47">
        <v>43.704000000000001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44.48</v>
      </c>
      <c r="AH47">
        <v>0</v>
      </c>
      <c r="AI47">
        <v>0</v>
      </c>
      <c r="AJ47">
        <v>0</v>
      </c>
      <c r="AK47">
        <v>54.441000000000003</v>
      </c>
      <c r="AL47">
        <v>2.5564</v>
      </c>
      <c r="AM47">
        <v>5.4608400000000001</v>
      </c>
      <c r="AN47">
        <v>0.74441999999999997</v>
      </c>
      <c r="AO47">
        <v>0</v>
      </c>
      <c r="AP47">
        <v>2.9462999999999999</v>
      </c>
      <c r="AQ47">
        <v>0</v>
      </c>
      <c r="AR47">
        <v>16.559999999999999</v>
      </c>
      <c r="AS47">
        <v>16.680479999999999</v>
      </c>
      <c r="AT47">
        <v>11.2476</v>
      </c>
      <c r="AU47">
        <v>0</v>
      </c>
      <c r="AV47">
        <v>22.5776</v>
      </c>
      <c r="AW47">
        <v>54.061799999999998</v>
      </c>
      <c r="AX47">
        <v>1.143</v>
      </c>
      <c r="AY47">
        <v>0</v>
      </c>
      <c r="AZ47">
        <f t="shared" si="0"/>
        <v>85.564406000000005</v>
      </c>
      <c r="BA47">
        <f t="shared" si="1"/>
        <v>2412.5336190000003</v>
      </c>
      <c r="BD47">
        <v>4.2945000000000002</v>
      </c>
      <c r="BE47">
        <v>0</v>
      </c>
      <c r="BF47">
        <v>2.0424000000000001E-2</v>
      </c>
      <c r="BG47">
        <v>0</v>
      </c>
      <c r="BH47">
        <v>3.7000000000000002E-3</v>
      </c>
      <c r="BI47">
        <v>0.84623999999999999</v>
      </c>
      <c r="BJ47">
        <v>0</v>
      </c>
      <c r="BK47">
        <v>0</v>
      </c>
      <c r="BL47">
        <v>0</v>
      </c>
      <c r="BM47">
        <v>0</v>
      </c>
      <c r="BN47">
        <v>2.0959999999999999E-2</v>
      </c>
      <c r="BO47">
        <v>2.02</v>
      </c>
      <c r="BP47">
        <v>2.19</v>
      </c>
      <c r="BQ47">
        <v>3.4642300000000001</v>
      </c>
      <c r="BR47">
        <v>0</v>
      </c>
      <c r="BS47">
        <v>1.64</v>
      </c>
      <c r="BT47">
        <v>0</v>
      </c>
      <c r="BU47">
        <v>2.9693719999999999</v>
      </c>
      <c r="BV47">
        <v>1.342031</v>
      </c>
      <c r="BW47">
        <v>9.44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1.89</v>
      </c>
      <c r="CC47">
        <v>1.45</v>
      </c>
      <c r="CD47">
        <v>1.1000000000000001</v>
      </c>
      <c r="CE47">
        <v>0.82</v>
      </c>
      <c r="CF47">
        <v>0.17</v>
      </c>
      <c r="CG47">
        <v>3.77</v>
      </c>
      <c r="CH47">
        <v>0</v>
      </c>
      <c r="CI47">
        <v>7.24</v>
      </c>
      <c r="CJ47">
        <v>1.92</v>
      </c>
      <c r="CK47">
        <v>1.33</v>
      </c>
      <c r="CL47">
        <v>5.3144439999999999</v>
      </c>
      <c r="CM47">
        <v>1.870312</v>
      </c>
      <c r="CN47">
        <v>3.5429620000000002</v>
      </c>
      <c r="CO47">
        <v>2.25</v>
      </c>
      <c r="CP47">
        <v>0.99528000000000005</v>
      </c>
      <c r="CQ47">
        <v>2.660075</v>
      </c>
      <c r="CR47">
        <v>1.0900000000000001</v>
      </c>
      <c r="CS47">
        <v>2.0177299999999998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85.564406000000005</v>
      </c>
    </row>
    <row r="48" spans="1:114">
      <c r="A48" t="s">
        <v>90</v>
      </c>
      <c r="B48">
        <v>0</v>
      </c>
      <c r="C48">
        <v>0</v>
      </c>
      <c r="D48">
        <v>8.7680000000000007</v>
      </c>
      <c r="E48">
        <v>0</v>
      </c>
      <c r="F48">
        <v>0</v>
      </c>
      <c r="G48">
        <v>22.62</v>
      </c>
      <c r="H48">
        <v>0</v>
      </c>
      <c r="I48">
        <v>98.298000000000002</v>
      </c>
      <c r="J48">
        <v>1.143</v>
      </c>
      <c r="K48">
        <v>492.9914</v>
      </c>
      <c r="L48">
        <v>437.60275000000001</v>
      </c>
      <c r="M48">
        <v>92.92</v>
      </c>
      <c r="N48">
        <v>119.15625</v>
      </c>
      <c r="O48">
        <v>61.230600000000003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337.5</v>
      </c>
      <c r="V48">
        <v>18.140333999999999</v>
      </c>
      <c r="W48">
        <v>43.704000000000001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44.48</v>
      </c>
      <c r="AH48">
        <v>0</v>
      </c>
      <c r="AI48">
        <v>0</v>
      </c>
      <c r="AJ48">
        <v>0</v>
      </c>
      <c r="AK48">
        <v>54.441000000000003</v>
      </c>
      <c r="AL48">
        <v>2.5564</v>
      </c>
      <c r="AM48">
        <v>5.4608400000000001</v>
      </c>
      <c r="AN48">
        <v>0.74441999999999997</v>
      </c>
      <c r="AO48">
        <v>0</v>
      </c>
      <c r="AP48">
        <v>2.9462999999999999</v>
      </c>
      <c r="AQ48">
        <v>0</v>
      </c>
      <c r="AR48">
        <v>6.6239999999999997</v>
      </c>
      <c r="AS48">
        <v>9.6854399999999998</v>
      </c>
      <c r="AT48">
        <v>11.2476</v>
      </c>
      <c r="AU48">
        <v>0</v>
      </c>
      <c r="AV48">
        <v>22.5776</v>
      </c>
      <c r="AW48">
        <v>54.061799999999998</v>
      </c>
      <c r="AX48">
        <v>1.143</v>
      </c>
      <c r="AY48">
        <v>0</v>
      </c>
      <c r="AZ48">
        <f t="shared" si="0"/>
        <v>85.564406000000005</v>
      </c>
      <c r="BA48">
        <f t="shared" si="1"/>
        <v>2402.3525790000003</v>
      </c>
      <c r="BD48">
        <v>4.2945000000000002</v>
      </c>
      <c r="BE48">
        <v>0</v>
      </c>
      <c r="BF48">
        <v>2.0424000000000001E-2</v>
      </c>
      <c r="BG48">
        <v>0</v>
      </c>
      <c r="BH48">
        <v>3.7000000000000002E-3</v>
      </c>
      <c r="BI48">
        <v>0.84623999999999999</v>
      </c>
      <c r="BJ48">
        <v>0</v>
      </c>
      <c r="BK48">
        <v>0</v>
      </c>
      <c r="BL48">
        <v>0</v>
      </c>
      <c r="BM48">
        <v>0</v>
      </c>
      <c r="BN48">
        <v>2.0959999999999999E-2</v>
      </c>
      <c r="BO48">
        <v>2.02</v>
      </c>
      <c r="BP48">
        <v>2.19</v>
      </c>
      <c r="BQ48">
        <v>3.4642300000000001</v>
      </c>
      <c r="BR48">
        <v>0</v>
      </c>
      <c r="BS48">
        <v>1.64</v>
      </c>
      <c r="BT48">
        <v>0</v>
      </c>
      <c r="BU48">
        <v>2.9693719999999999</v>
      </c>
      <c r="BV48">
        <v>1.342031</v>
      </c>
      <c r="BW48">
        <v>9.44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1.89</v>
      </c>
      <c r="CC48">
        <v>1.45</v>
      </c>
      <c r="CD48">
        <v>1.1000000000000001</v>
      </c>
      <c r="CE48">
        <v>0.82</v>
      </c>
      <c r="CF48">
        <v>0.17</v>
      </c>
      <c r="CG48">
        <v>3.77</v>
      </c>
      <c r="CH48">
        <v>0</v>
      </c>
      <c r="CI48">
        <v>7.24</v>
      </c>
      <c r="CJ48">
        <v>1.92</v>
      </c>
      <c r="CK48">
        <v>1.33</v>
      </c>
      <c r="CL48">
        <v>5.3144439999999999</v>
      </c>
      <c r="CM48">
        <v>1.870312</v>
      </c>
      <c r="CN48">
        <v>3.5429620000000002</v>
      </c>
      <c r="CO48">
        <v>2.25</v>
      </c>
      <c r="CP48">
        <v>0.99528000000000005</v>
      </c>
      <c r="CQ48">
        <v>2.660075</v>
      </c>
      <c r="CR48">
        <v>1.0900000000000001</v>
      </c>
      <c r="CS48">
        <v>2.0177299999999998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85.564406000000005</v>
      </c>
    </row>
    <row r="49" spans="1:114">
      <c r="A49" t="s">
        <v>91</v>
      </c>
      <c r="B49">
        <v>0</v>
      </c>
      <c r="C49">
        <v>0</v>
      </c>
      <c r="D49">
        <v>8.7680000000000007</v>
      </c>
      <c r="E49">
        <v>0</v>
      </c>
      <c r="F49">
        <v>0</v>
      </c>
      <c r="G49">
        <v>22.62</v>
      </c>
      <c r="H49">
        <v>0</v>
      </c>
      <c r="I49">
        <v>98.298000000000002</v>
      </c>
      <c r="J49">
        <v>1.143</v>
      </c>
      <c r="K49">
        <v>492.9914</v>
      </c>
      <c r="L49">
        <v>437.60275000000001</v>
      </c>
      <c r="M49">
        <v>92.92</v>
      </c>
      <c r="N49">
        <v>119.15625</v>
      </c>
      <c r="O49">
        <v>61.230600000000003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346.5</v>
      </c>
      <c r="V49">
        <v>18.140333999999999</v>
      </c>
      <c r="W49">
        <v>43.704000000000001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44.48</v>
      </c>
      <c r="AH49">
        <v>0</v>
      </c>
      <c r="AI49">
        <v>0</v>
      </c>
      <c r="AJ49">
        <v>0</v>
      </c>
      <c r="AK49">
        <v>54.441000000000003</v>
      </c>
      <c r="AL49">
        <v>2.5564</v>
      </c>
      <c r="AM49">
        <v>5.4608400000000001</v>
      </c>
      <c r="AN49">
        <v>0.74441999999999997</v>
      </c>
      <c r="AO49">
        <v>0</v>
      </c>
      <c r="AP49">
        <v>2.9462999999999999</v>
      </c>
      <c r="AQ49">
        <v>0</v>
      </c>
      <c r="AR49">
        <v>6.6239999999999997</v>
      </c>
      <c r="AS49">
        <v>9.6854399999999998</v>
      </c>
      <c r="AT49">
        <v>11.2476</v>
      </c>
      <c r="AU49">
        <v>0</v>
      </c>
      <c r="AV49">
        <v>22.5776</v>
      </c>
      <c r="AW49">
        <v>54.061799999999998</v>
      </c>
      <c r="AX49">
        <v>1.143</v>
      </c>
      <c r="AY49">
        <v>0</v>
      </c>
      <c r="AZ49">
        <f t="shared" si="0"/>
        <v>85.404406000000009</v>
      </c>
      <c r="BA49">
        <f t="shared" si="1"/>
        <v>2411.1925790000005</v>
      </c>
      <c r="BD49">
        <v>4.2945000000000002</v>
      </c>
      <c r="BE49">
        <v>0</v>
      </c>
      <c r="BF49">
        <v>2.0424000000000001E-2</v>
      </c>
      <c r="BG49">
        <v>0</v>
      </c>
      <c r="BH49">
        <v>3.7000000000000002E-3</v>
      </c>
      <c r="BI49">
        <v>0.84623999999999999</v>
      </c>
      <c r="BJ49">
        <v>0</v>
      </c>
      <c r="BK49">
        <v>0</v>
      </c>
      <c r="BL49">
        <v>0</v>
      </c>
      <c r="BM49">
        <v>0</v>
      </c>
      <c r="BN49">
        <v>2.0959999999999999E-2</v>
      </c>
      <c r="BO49">
        <v>2.02</v>
      </c>
      <c r="BP49">
        <v>2.19</v>
      </c>
      <c r="BQ49">
        <v>3.4642300000000001</v>
      </c>
      <c r="BR49">
        <v>0</v>
      </c>
      <c r="BS49">
        <v>1.64</v>
      </c>
      <c r="BT49">
        <v>0</v>
      </c>
      <c r="BU49">
        <v>2.9693719999999999</v>
      </c>
      <c r="BV49">
        <v>1.342031</v>
      </c>
      <c r="BW49">
        <v>9.44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1.89</v>
      </c>
      <c r="CC49">
        <v>1.45</v>
      </c>
      <c r="CD49">
        <v>1.1000000000000001</v>
      </c>
      <c r="CE49">
        <v>0.66</v>
      </c>
      <c r="CF49">
        <v>0.17</v>
      </c>
      <c r="CG49">
        <v>3.77</v>
      </c>
      <c r="CH49">
        <v>0</v>
      </c>
      <c r="CI49">
        <v>7.24</v>
      </c>
      <c r="CJ49">
        <v>1.92</v>
      </c>
      <c r="CK49">
        <v>1.33</v>
      </c>
      <c r="CL49">
        <v>5.3144439999999999</v>
      </c>
      <c r="CM49">
        <v>1.870312</v>
      </c>
      <c r="CN49">
        <v>3.5429620000000002</v>
      </c>
      <c r="CO49">
        <v>2.25</v>
      </c>
      <c r="CP49">
        <v>0.99528000000000005</v>
      </c>
      <c r="CQ49">
        <v>2.660075</v>
      </c>
      <c r="CR49">
        <v>1.0900000000000001</v>
      </c>
      <c r="CS49">
        <v>2.0177299999999998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85.404406000000009</v>
      </c>
    </row>
    <row r="50" spans="1:114">
      <c r="A50" t="s">
        <v>92</v>
      </c>
      <c r="B50">
        <v>0</v>
      </c>
      <c r="C50">
        <v>0</v>
      </c>
      <c r="D50">
        <v>8.7680000000000007</v>
      </c>
      <c r="E50">
        <v>0</v>
      </c>
      <c r="F50">
        <v>0</v>
      </c>
      <c r="G50">
        <v>22.62</v>
      </c>
      <c r="H50">
        <v>0</v>
      </c>
      <c r="I50">
        <v>98.298000000000002</v>
      </c>
      <c r="J50">
        <v>1.143</v>
      </c>
      <c r="K50">
        <v>492.9914</v>
      </c>
      <c r="L50">
        <v>437.60275000000001</v>
      </c>
      <c r="M50">
        <v>92.92</v>
      </c>
      <c r="N50">
        <v>119.15625</v>
      </c>
      <c r="O50">
        <v>61.230600000000003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346.5</v>
      </c>
      <c r="V50">
        <v>18.140333999999999</v>
      </c>
      <c r="W50">
        <v>43.704000000000001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44.48</v>
      </c>
      <c r="AH50">
        <v>0</v>
      </c>
      <c r="AI50">
        <v>0</v>
      </c>
      <c r="AJ50">
        <v>0</v>
      </c>
      <c r="AK50">
        <v>54.441000000000003</v>
      </c>
      <c r="AL50">
        <v>2.5564</v>
      </c>
      <c r="AM50">
        <v>5.4608400000000001</v>
      </c>
      <c r="AN50">
        <v>0.74441999999999997</v>
      </c>
      <c r="AO50">
        <v>0</v>
      </c>
      <c r="AP50">
        <v>2.9462999999999999</v>
      </c>
      <c r="AQ50">
        <v>0</v>
      </c>
      <c r="AR50">
        <v>6.6239999999999997</v>
      </c>
      <c r="AS50">
        <v>9.6854399999999998</v>
      </c>
      <c r="AT50">
        <v>11.2476</v>
      </c>
      <c r="AU50">
        <v>0</v>
      </c>
      <c r="AV50">
        <v>22.5776</v>
      </c>
      <c r="AW50">
        <v>54.061799999999998</v>
      </c>
      <c r="AX50">
        <v>1.143</v>
      </c>
      <c r="AY50">
        <v>0</v>
      </c>
      <c r="AZ50">
        <f t="shared" si="0"/>
        <v>85.404332000000011</v>
      </c>
      <c r="BA50">
        <f t="shared" si="1"/>
        <v>2411.1925050000004</v>
      </c>
      <c r="BD50">
        <v>4.2945000000000002</v>
      </c>
      <c r="BE50">
        <v>0</v>
      </c>
      <c r="BF50">
        <v>2.035E-2</v>
      </c>
      <c r="BG50">
        <v>0</v>
      </c>
      <c r="BH50">
        <v>3.7000000000000002E-3</v>
      </c>
      <c r="BI50">
        <v>0.84623999999999999</v>
      </c>
      <c r="BJ50">
        <v>0</v>
      </c>
      <c r="BK50">
        <v>0</v>
      </c>
      <c r="BL50">
        <v>0</v>
      </c>
      <c r="BM50">
        <v>0</v>
      </c>
      <c r="BN50">
        <v>2.0959999999999999E-2</v>
      </c>
      <c r="BO50">
        <v>2.02</v>
      </c>
      <c r="BP50">
        <v>2.19</v>
      </c>
      <c r="BQ50">
        <v>3.4642300000000001</v>
      </c>
      <c r="BR50">
        <v>0</v>
      </c>
      <c r="BS50">
        <v>1.64</v>
      </c>
      <c r="BT50">
        <v>0</v>
      </c>
      <c r="BU50">
        <v>2.9693719999999999</v>
      </c>
      <c r="BV50">
        <v>1.342031</v>
      </c>
      <c r="BW50">
        <v>9.44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1.89</v>
      </c>
      <c r="CC50">
        <v>1.45</v>
      </c>
      <c r="CD50">
        <v>1.1000000000000001</v>
      </c>
      <c r="CE50">
        <v>0.66</v>
      </c>
      <c r="CF50">
        <v>0.17</v>
      </c>
      <c r="CG50">
        <v>3.77</v>
      </c>
      <c r="CH50">
        <v>0</v>
      </c>
      <c r="CI50">
        <v>7.24</v>
      </c>
      <c r="CJ50">
        <v>1.92</v>
      </c>
      <c r="CK50">
        <v>1.33</v>
      </c>
      <c r="CL50">
        <v>5.3144439999999999</v>
      </c>
      <c r="CM50">
        <v>1.870312</v>
      </c>
      <c r="CN50">
        <v>3.5429620000000002</v>
      </c>
      <c r="CO50">
        <v>2.25</v>
      </c>
      <c r="CP50">
        <v>0.99528000000000005</v>
      </c>
      <c r="CQ50">
        <v>2.660075</v>
      </c>
      <c r="CR50">
        <v>1.0900000000000001</v>
      </c>
      <c r="CS50">
        <v>2.0177299999999998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85.404332000000011</v>
      </c>
    </row>
    <row r="51" spans="1:114">
      <c r="A51" t="s">
        <v>93</v>
      </c>
      <c r="B51">
        <v>0</v>
      </c>
      <c r="C51">
        <v>0</v>
      </c>
      <c r="D51">
        <v>8.7680000000000007</v>
      </c>
      <c r="E51">
        <v>0</v>
      </c>
      <c r="F51">
        <v>0</v>
      </c>
      <c r="G51">
        <v>22.62</v>
      </c>
      <c r="H51">
        <v>0</v>
      </c>
      <c r="I51">
        <v>98.298000000000002</v>
      </c>
      <c r="J51">
        <v>1.143</v>
      </c>
      <c r="K51">
        <v>492.9914</v>
      </c>
      <c r="L51">
        <v>437.60275000000001</v>
      </c>
      <c r="M51">
        <v>92.92</v>
      </c>
      <c r="N51">
        <v>119.15625</v>
      </c>
      <c r="O51">
        <v>61.230600000000003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346.5</v>
      </c>
      <c r="V51">
        <v>18.140333999999999</v>
      </c>
      <c r="W51">
        <v>43.704000000000001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44.48</v>
      </c>
      <c r="AH51">
        <v>0</v>
      </c>
      <c r="AI51">
        <v>0</v>
      </c>
      <c r="AJ51">
        <v>0</v>
      </c>
      <c r="AK51">
        <v>54.441000000000003</v>
      </c>
      <c r="AL51">
        <v>2.5564</v>
      </c>
      <c r="AM51">
        <v>5.4608400000000001</v>
      </c>
      <c r="AN51">
        <v>0.74441999999999997</v>
      </c>
      <c r="AO51">
        <v>0</v>
      </c>
      <c r="AP51">
        <v>2.1777000000000002</v>
      </c>
      <c r="AQ51">
        <v>0</v>
      </c>
      <c r="AR51">
        <v>6.6239999999999997</v>
      </c>
      <c r="AS51">
        <v>9.6854399999999998</v>
      </c>
      <c r="AT51">
        <v>11.2476</v>
      </c>
      <c r="AU51">
        <v>0</v>
      </c>
      <c r="AV51">
        <v>22.5776</v>
      </c>
      <c r="AW51">
        <v>54.061799999999998</v>
      </c>
      <c r="AX51">
        <v>1.143</v>
      </c>
      <c r="AY51">
        <v>0</v>
      </c>
      <c r="AZ51">
        <f t="shared" si="0"/>
        <v>85.404332000000011</v>
      </c>
      <c r="BA51">
        <f t="shared" si="1"/>
        <v>2419.5679050000003</v>
      </c>
      <c r="BD51">
        <v>4.2945000000000002</v>
      </c>
      <c r="BE51">
        <v>0</v>
      </c>
      <c r="BF51">
        <v>2.035E-2</v>
      </c>
      <c r="BG51">
        <v>0</v>
      </c>
      <c r="BH51">
        <v>3.7000000000000002E-3</v>
      </c>
      <c r="BI51">
        <v>0.84623999999999999</v>
      </c>
      <c r="BJ51">
        <v>0</v>
      </c>
      <c r="BK51">
        <v>0</v>
      </c>
      <c r="BL51">
        <v>0</v>
      </c>
      <c r="BM51">
        <v>0</v>
      </c>
      <c r="BN51">
        <v>2.0959999999999999E-2</v>
      </c>
      <c r="BO51">
        <v>2.02</v>
      </c>
      <c r="BP51">
        <v>2.19</v>
      </c>
      <c r="BQ51">
        <v>3.4642300000000001</v>
      </c>
      <c r="BR51">
        <v>0</v>
      </c>
      <c r="BS51">
        <v>1.64</v>
      </c>
      <c r="BT51">
        <v>0</v>
      </c>
      <c r="BU51">
        <v>2.9693719999999999</v>
      </c>
      <c r="BV51">
        <v>1.342031</v>
      </c>
      <c r="BW51">
        <v>9.44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1.89</v>
      </c>
      <c r="CC51">
        <v>1.45</v>
      </c>
      <c r="CD51">
        <v>1.1000000000000001</v>
      </c>
      <c r="CE51">
        <v>0.66</v>
      </c>
      <c r="CF51">
        <v>0.17</v>
      </c>
      <c r="CG51">
        <v>3.77</v>
      </c>
      <c r="CH51">
        <v>0</v>
      </c>
      <c r="CI51">
        <v>7.24</v>
      </c>
      <c r="CJ51">
        <v>1.92</v>
      </c>
      <c r="CK51">
        <v>1.33</v>
      </c>
      <c r="CL51">
        <v>5.3144439999999999</v>
      </c>
      <c r="CM51">
        <v>1.870312</v>
      </c>
      <c r="CN51">
        <v>3.5429620000000002</v>
      </c>
      <c r="CO51">
        <v>2.25</v>
      </c>
      <c r="CP51">
        <v>0.99528000000000005</v>
      </c>
      <c r="CQ51">
        <v>2.660075</v>
      </c>
      <c r="CR51">
        <v>1.0900000000000001</v>
      </c>
      <c r="CS51">
        <v>2.0177299999999998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85.404332000000011</v>
      </c>
    </row>
    <row r="52" spans="1:114">
      <c r="A52" t="s">
        <v>94</v>
      </c>
      <c r="B52">
        <v>0</v>
      </c>
      <c r="C52">
        <v>0</v>
      </c>
      <c r="D52">
        <v>8.7680000000000007</v>
      </c>
      <c r="E52">
        <v>0</v>
      </c>
      <c r="F52">
        <v>0</v>
      </c>
      <c r="G52">
        <v>22.62</v>
      </c>
      <c r="H52">
        <v>0</v>
      </c>
      <c r="I52">
        <v>98.298000000000002</v>
      </c>
      <c r="J52">
        <v>1.143</v>
      </c>
      <c r="K52">
        <v>492.9914</v>
      </c>
      <c r="L52">
        <v>437.60275000000001</v>
      </c>
      <c r="M52">
        <v>92.92</v>
      </c>
      <c r="N52">
        <v>119.15625</v>
      </c>
      <c r="O52">
        <v>61.230600000000003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346.5</v>
      </c>
      <c r="V52">
        <v>18.140333999999999</v>
      </c>
      <c r="W52">
        <v>43.704000000000001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44.48</v>
      </c>
      <c r="AH52">
        <v>0</v>
      </c>
      <c r="AI52">
        <v>0</v>
      </c>
      <c r="AJ52">
        <v>0</v>
      </c>
      <c r="AK52">
        <v>54.441000000000003</v>
      </c>
      <c r="AL52">
        <v>2.5564</v>
      </c>
      <c r="AM52">
        <v>5.4608400000000001</v>
      </c>
      <c r="AN52">
        <v>0.74441999999999997</v>
      </c>
      <c r="AO52">
        <v>0</v>
      </c>
      <c r="AP52">
        <v>2.1777000000000002</v>
      </c>
      <c r="AQ52">
        <v>0</v>
      </c>
      <c r="AR52">
        <v>6.6239999999999997</v>
      </c>
      <c r="AS52">
        <v>9.6854399999999998</v>
      </c>
      <c r="AT52">
        <v>11.2476</v>
      </c>
      <c r="AU52">
        <v>0</v>
      </c>
      <c r="AV52">
        <v>22.5776</v>
      </c>
      <c r="AW52">
        <v>54.061799999999998</v>
      </c>
      <c r="AX52">
        <v>1.143</v>
      </c>
      <c r="AY52">
        <v>0</v>
      </c>
      <c r="AZ52">
        <f t="shared" si="0"/>
        <v>85.404332000000011</v>
      </c>
      <c r="BA52">
        <f t="shared" si="1"/>
        <v>2419.5679050000003</v>
      </c>
      <c r="BD52">
        <v>4.2945000000000002</v>
      </c>
      <c r="BE52">
        <v>0</v>
      </c>
      <c r="BF52">
        <v>2.035E-2</v>
      </c>
      <c r="BG52">
        <v>0</v>
      </c>
      <c r="BH52">
        <v>3.7000000000000002E-3</v>
      </c>
      <c r="BI52">
        <v>0.84623999999999999</v>
      </c>
      <c r="BJ52">
        <v>0</v>
      </c>
      <c r="BK52">
        <v>0</v>
      </c>
      <c r="BL52">
        <v>0</v>
      </c>
      <c r="BM52">
        <v>0</v>
      </c>
      <c r="BN52">
        <v>2.0959999999999999E-2</v>
      </c>
      <c r="BO52">
        <v>2.02</v>
      </c>
      <c r="BP52">
        <v>2.19</v>
      </c>
      <c r="BQ52">
        <v>3.4642300000000001</v>
      </c>
      <c r="BR52">
        <v>0</v>
      </c>
      <c r="BS52">
        <v>1.64</v>
      </c>
      <c r="BT52">
        <v>0</v>
      </c>
      <c r="BU52">
        <v>2.9693719999999999</v>
      </c>
      <c r="BV52">
        <v>1.342031</v>
      </c>
      <c r="BW52">
        <v>9.44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1.89</v>
      </c>
      <c r="CC52">
        <v>1.45</v>
      </c>
      <c r="CD52">
        <v>1.1000000000000001</v>
      </c>
      <c r="CE52">
        <v>0.66</v>
      </c>
      <c r="CF52">
        <v>0.17</v>
      </c>
      <c r="CG52">
        <v>3.77</v>
      </c>
      <c r="CH52">
        <v>0</v>
      </c>
      <c r="CI52">
        <v>7.24</v>
      </c>
      <c r="CJ52">
        <v>1.92</v>
      </c>
      <c r="CK52">
        <v>1.33</v>
      </c>
      <c r="CL52">
        <v>5.3144439999999999</v>
      </c>
      <c r="CM52">
        <v>1.870312</v>
      </c>
      <c r="CN52">
        <v>3.5429620000000002</v>
      </c>
      <c r="CO52">
        <v>2.25</v>
      </c>
      <c r="CP52">
        <v>0.99528000000000005</v>
      </c>
      <c r="CQ52">
        <v>2.660075</v>
      </c>
      <c r="CR52">
        <v>1.0900000000000001</v>
      </c>
      <c r="CS52">
        <v>2.0177299999999998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85.404332000000011</v>
      </c>
    </row>
    <row r="53" spans="1:114">
      <c r="A53" t="s">
        <v>95</v>
      </c>
      <c r="B53">
        <v>0</v>
      </c>
      <c r="C53">
        <v>0</v>
      </c>
      <c r="D53">
        <v>8.7680000000000007</v>
      </c>
      <c r="E53">
        <v>0</v>
      </c>
      <c r="F53">
        <v>0</v>
      </c>
      <c r="G53">
        <v>22.62</v>
      </c>
      <c r="H53">
        <v>0</v>
      </c>
      <c r="I53">
        <v>98.298000000000002</v>
      </c>
      <c r="J53">
        <v>1.143</v>
      </c>
      <c r="K53">
        <v>492.9914</v>
      </c>
      <c r="L53">
        <v>437.60275000000001</v>
      </c>
      <c r="M53">
        <v>92.92</v>
      </c>
      <c r="N53">
        <v>119.15625</v>
      </c>
      <c r="O53">
        <v>61.230600000000003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346.5</v>
      </c>
      <c r="V53">
        <v>18.140333999999999</v>
      </c>
      <c r="W53">
        <v>43.704000000000001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44.48</v>
      </c>
      <c r="AH53">
        <v>0</v>
      </c>
      <c r="AI53">
        <v>0</v>
      </c>
      <c r="AJ53">
        <v>0</v>
      </c>
      <c r="AK53">
        <v>54.441000000000003</v>
      </c>
      <c r="AL53">
        <v>2.5564</v>
      </c>
      <c r="AM53">
        <v>5.4608400000000001</v>
      </c>
      <c r="AN53">
        <v>0.74441999999999997</v>
      </c>
      <c r="AO53">
        <v>0</v>
      </c>
      <c r="AP53">
        <v>2.8182</v>
      </c>
      <c r="AQ53">
        <v>0</v>
      </c>
      <c r="AR53">
        <v>34.223999999999997</v>
      </c>
      <c r="AS53">
        <v>9.6854399999999998</v>
      </c>
      <c r="AT53">
        <v>11.2476</v>
      </c>
      <c r="AU53">
        <v>0</v>
      </c>
      <c r="AV53">
        <v>22.5776</v>
      </c>
      <c r="AW53">
        <v>54.061799999999998</v>
      </c>
      <c r="AX53">
        <v>1.143</v>
      </c>
      <c r="AY53">
        <v>0</v>
      </c>
      <c r="AZ53">
        <f t="shared" si="0"/>
        <v>85.484332000000009</v>
      </c>
      <c r="BA53">
        <f t="shared" si="1"/>
        <v>2447.8884050000006</v>
      </c>
      <c r="BD53">
        <v>4.2945000000000002</v>
      </c>
      <c r="BE53">
        <v>0</v>
      </c>
      <c r="BF53">
        <v>2.035E-2</v>
      </c>
      <c r="BG53">
        <v>0</v>
      </c>
      <c r="BH53">
        <v>3.7000000000000002E-3</v>
      </c>
      <c r="BI53">
        <v>0.84623999999999999</v>
      </c>
      <c r="BJ53">
        <v>0</v>
      </c>
      <c r="BK53">
        <v>0</v>
      </c>
      <c r="BL53">
        <v>0</v>
      </c>
      <c r="BM53">
        <v>0</v>
      </c>
      <c r="BN53">
        <v>2.0959999999999999E-2</v>
      </c>
      <c r="BO53">
        <v>2.02</v>
      </c>
      <c r="BP53">
        <v>2.19</v>
      </c>
      <c r="BQ53">
        <v>3.4642300000000001</v>
      </c>
      <c r="BR53">
        <v>0</v>
      </c>
      <c r="BS53">
        <v>1.64</v>
      </c>
      <c r="BT53">
        <v>0</v>
      </c>
      <c r="BU53">
        <v>2.9693719999999999</v>
      </c>
      <c r="BV53">
        <v>1.342031</v>
      </c>
      <c r="BW53">
        <v>9.44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1.89</v>
      </c>
      <c r="CC53">
        <v>1.45</v>
      </c>
      <c r="CD53">
        <v>1.1000000000000001</v>
      </c>
      <c r="CE53">
        <v>0.74</v>
      </c>
      <c r="CF53">
        <v>0.17</v>
      </c>
      <c r="CG53">
        <v>3.77</v>
      </c>
      <c r="CH53">
        <v>0</v>
      </c>
      <c r="CI53">
        <v>7.24</v>
      </c>
      <c r="CJ53">
        <v>1.92</v>
      </c>
      <c r="CK53">
        <v>1.33</v>
      </c>
      <c r="CL53">
        <v>5.3144439999999999</v>
      </c>
      <c r="CM53">
        <v>1.870312</v>
      </c>
      <c r="CN53">
        <v>3.5429620000000002</v>
      </c>
      <c r="CO53">
        <v>2.25</v>
      </c>
      <c r="CP53">
        <v>0.99528000000000005</v>
      </c>
      <c r="CQ53">
        <v>2.660075</v>
      </c>
      <c r="CR53">
        <v>1.0900000000000001</v>
      </c>
      <c r="CS53">
        <v>2.0177299999999998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85.484332000000009</v>
      </c>
    </row>
    <row r="54" spans="1:114">
      <c r="A54" t="s">
        <v>96</v>
      </c>
      <c r="B54">
        <v>0</v>
      </c>
      <c r="C54">
        <v>0</v>
      </c>
      <c r="D54">
        <v>8.7680000000000007</v>
      </c>
      <c r="E54">
        <v>0</v>
      </c>
      <c r="F54">
        <v>0</v>
      </c>
      <c r="G54">
        <v>22.62</v>
      </c>
      <c r="H54">
        <v>0</v>
      </c>
      <c r="I54">
        <v>98.298000000000002</v>
      </c>
      <c r="J54">
        <v>1.143</v>
      </c>
      <c r="K54">
        <v>492.9914</v>
      </c>
      <c r="L54">
        <v>437.60275000000001</v>
      </c>
      <c r="M54">
        <v>92.92</v>
      </c>
      <c r="N54">
        <v>119.15625</v>
      </c>
      <c r="O54">
        <v>61.230600000000003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346.5</v>
      </c>
      <c r="V54">
        <v>18.140333999999999</v>
      </c>
      <c r="W54">
        <v>43.704000000000001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44.48</v>
      </c>
      <c r="AH54">
        <v>0</v>
      </c>
      <c r="AI54">
        <v>0</v>
      </c>
      <c r="AJ54">
        <v>0</v>
      </c>
      <c r="AK54">
        <v>54.441000000000003</v>
      </c>
      <c r="AL54">
        <v>2.5564</v>
      </c>
      <c r="AM54">
        <v>5.4608400000000001</v>
      </c>
      <c r="AN54">
        <v>0.74441999999999997</v>
      </c>
      <c r="AO54">
        <v>0</v>
      </c>
      <c r="AP54">
        <v>2.8182</v>
      </c>
      <c r="AQ54">
        <v>0</v>
      </c>
      <c r="AR54">
        <v>34.223999999999997</v>
      </c>
      <c r="AS54">
        <v>9.6854399999999998</v>
      </c>
      <c r="AT54">
        <v>11.2476</v>
      </c>
      <c r="AU54">
        <v>0</v>
      </c>
      <c r="AV54">
        <v>22.5776</v>
      </c>
      <c r="AW54">
        <v>54.061799999999998</v>
      </c>
      <c r="AX54">
        <v>1.143</v>
      </c>
      <c r="AY54">
        <v>0</v>
      </c>
      <c r="AZ54">
        <f t="shared" si="0"/>
        <v>85.414332000000002</v>
      </c>
      <c r="BA54">
        <f t="shared" si="1"/>
        <v>2447.8184050000004</v>
      </c>
      <c r="BD54">
        <v>4.2945000000000002</v>
      </c>
      <c r="BE54">
        <v>0</v>
      </c>
      <c r="BF54">
        <v>2.035E-2</v>
      </c>
      <c r="BG54">
        <v>0</v>
      </c>
      <c r="BH54">
        <v>3.7000000000000002E-3</v>
      </c>
      <c r="BI54">
        <v>0.84623999999999999</v>
      </c>
      <c r="BJ54">
        <v>0</v>
      </c>
      <c r="BK54">
        <v>0</v>
      </c>
      <c r="BL54">
        <v>0</v>
      </c>
      <c r="BM54">
        <v>0</v>
      </c>
      <c r="BN54">
        <v>2.0959999999999999E-2</v>
      </c>
      <c r="BO54">
        <v>2.02</v>
      </c>
      <c r="BP54">
        <v>2.19</v>
      </c>
      <c r="BQ54">
        <v>3.4642300000000001</v>
      </c>
      <c r="BR54">
        <v>0</v>
      </c>
      <c r="BS54">
        <v>1.64</v>
      </c>
      <c r="BT54">
        <v>0</v>
      </c>
      <c r="BU54">
        <v>2.9693719999999999</v>
      </c>
      <c r="BV54">
        <v>1.342031</v>
      </c>
      <c r="BW54">
        <v>9.44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1.89</v>
      </c>
      <c r="CC54">
        <v>1.41</v>
      </c>
      <c r="CD54">
        <v>1.07</v>
      </c>
      <c r="CE54">
        <v>0.74</v>
      </c>
      <c r="CF54">
        <v>0.17</v>
      </c>
      <c r="CG54">
        <v>3.77</v>
      </c>
      <c r="CH54">
        <v>0</v>
      </c>
      <c r="CI54">
        <v>7.24</v>
      </c>
      <c r="CJ54">
        <v>1.92</v>
      </c>
      <c r="CK54">
        <v>1.33</v>
      </c>
      <c r="CL54">
        <v>5.3144439999999999</v>
      </c>
      <c r="CM54">
        <v>1.870312</v>
      </c>
      <c r="CN54">
        <v>3.5429620000000002</v>
      </c>
      <c r="CO54">
        <v>2.25</v>
      </c>
      <c r="CP54">
        <v>0.99528000000000005</v>
      </c>
      <c r="CQ54">
        <v>2.660075</v>
      </c>
      <c r="CR54">
        <v>1.0900000000000001</v>
      </c>
      <c r="CS54">
        <v>2.0177299999999998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85.414332000000002</v>
      </c>
    </row>
    <row r="55" spans="1:114">
      <c r="A55" t="s">
        <v>97</v>
      </c>
      <c r="B55">
        <v>0</v>
      </c>
      <c r="C55">
        <v>0</v>
      </c>
      <c r="D55">
        <v>8.7680000000000007</v>
      </c>
      <c r="E55">
        <v>0</v>
      </c>
      <c r="F55">
        <v>0</v>
      </c>
      <c r="G55">
        <v>22.62</v>
      </c>
      <c r="H55">
        <v>0</v>
      </c>
      <c r="I55">
        <v>98.298000000000002</v>
      </c>
      <c r="J55">
        <v>1.143</v>
      </c>
      <c r="K55">
        <v>492.9914</v>
      </c>
      <c r="L55">
        <v>437.60275000000001</v>
      </c>
      <c r="M55">
        <v>92.92</v>
      </c>
      <c r="N55">
        <v>119.15625</v>
      </c>
      <c r="O55">
        <v>61.230600000000003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346.5</v>
      </c>
      <c r="V55">
        <v>18.140333999999999</v>
      </c>
      <c r="W55">
        <v>43.704000000000001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44.48</v>
      </c>
      <c r="AH55">
        <v>0</v>
      </c>
      <c r="AI55">
        <v>0</v>
      </c>
      <c r="AJ55">
        <v>0</v>
      </c>
      <c r="AK55">
        <v>54.441000000000003</v>
      </c>
      <c r="AL55">
        <v>2.5564</v>
      </c>
      <c r="AM55">
        <v>10.8941</v>
      </c>
      <c r="AN55">
        <v>0.74441999999999997</v>
      </c>
      <c r="AO55">
        <v>0</v>
      </c>
      <c r="AP55">
        <v>2.8182</v>
      </c>
      <c r="AQ55">
        <v>0</v>
      </c>
      <c r="AR55">
        <v>11.04</v>
      </c>
      <c r="AS55">
        <v>9.6854399999999998</v>
      </c>
      <c r="AT55">
        <v>11.2476</v>
      </c>
      <c r="AU55">
        <v>0</v>
      </c>
      <c r="AV55">
        <v>22.5776</v>
      </c>
      <c r="AW55">
        <v>54.061799999999998</v>
      </c>
      <c r="AX55">
        <v>1.143</v>
      </c>
      <c r="AY55">
        <v>0</v>
      </c>
      <c r="AZ55">
        <f t="shared" si="0"/>
        <v>85.414332000000002</v>
      </c>
      <c r="BA55">
        <f t="shared" si="1"/>
        <v>2430.067665</v>
      </c>
      <c r="BD55">
        <v>4.2945000000000002</v>
      </c>
      <c r="BE55">
        <v>0</v>
      </c>
      <c r="BF55">
        <v>2.035E-2</v>
      </c>
      <c r="BG55">
        <v>0</v>
      </c>
      <c r="BH55">
        <v>3.7000000000000002E-3</v>
      </c>
      <c r="BI55">
        <v>0.84623999999999999</v>
      </c>
      <c r="BJ55">
        <v>0</v>
      </c>
      <c r="BK55">
        <v>0</v>
      </c>
      <c r="BL55">
        <v>0</v>
      </c>
      <c r="BM55">
        <v>0</v>
      </c>
      <c r="BN55">
        <v>2.0959999999999999E-2</v>
      </c>
      <c r="BO55">
        <v>2.02</v>
      </c>
      <c r="BP55">
        <v>2.19</v>
      </c>
      <c r="BQ55">
        <v>3.4642300000000001</v>
      </c>
      <c r="BR55">
        <v>0</v>
      </c>
      <c r="BS55">
        <v>1.64</v>
      </c>
      <c r="BT55">
        <v>0</v>
      </c>
      <c r="BU55">
        <v>2.9693719999999999</v>
      </c>
      <c r="BV55">
        <v>1.342031</v>
      </c>
      <c r="BW55">
        <v>9.44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1.89</v>
      </c>
      <c r="CC55">
        <v>1.41</v>
      </c>
      <c r="CD55">
        <v>1.07</v>
      </c>
      <c r="CE55">
        <v>0.74</v>
      </c>
      <c r="CF55">
        <v>0.17</v>
      </c>
      <c r="CG55">
        <v>3.77</v>
      </c>
      <c r="CH55">
        <v>0</v>
      </c>
      <c r="CI55">
        <v>7.24</v>
      </c>
      <c r="CJ55">
        <v>1.92</v>
      </c>
      <c r="CK55">
        <v>1.33</v>
      </c>
      <c r="CL55">
        <v>5.3144439999999999</v>
      </c>
      <c r="CM55">
        <v>1.870312</v>
      </c>
      <c r="CN55">
        <v>3.5429620000000002</v>
      </c>
      <c r="CO55">
        <v>2.25</v>
      </c>
      <c r="CP55">
        <v>0.99528000000000005</v>
      </c>
      <c r="CQ55">
        <v>2.660075</v>
      </c>
      <c r="CR55">
        <v>1.0900000000000001</v>
      </c>
      <c r="CS55">
        <v>2.0177299999999998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85.414332000000002</v>
      </c>
    </row>
    <row r="56" spans="1:114">
      <c r="A56" t="s">
        <v>98</v>
      </c>
      <c r="B56">
        <v>0</v>
      </c>
      <c r="C56">
        <v>0</v>
      </c>
      <c r="D56">
        <v>8.7680000000000007</v>
      </c>
      <c r="E56">
        <v>0</v>
      </c>
      <c r="F56">
        <v>0</v>
      </c>
      <c r="G56">
        <v>22.62</v>
      </c>
      <c r="H56">
        <v>0</v>
      </c>
      <c r="I56">
        <v>98.298000000000002</v>
      </c>
      <c r="J56">
        <v>1.143</v>
      </c>
      <c r="K56">
        <v>492.9914</v>
      </c>
      <c r="L56">
        <v>437.60275000000001</v>
      </c>
      <c r="M56">
        <v>92.92</v>
      </c>
      <c r="N56">
        <v>119.15625</v>
      </c>
      <c r="O56">
        <v>61.230600000000003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346.5</v>
      </c>
      <c r="V56">
        <v>18.140333999999999</v>
      </c>
      <c r="W56">
        <v>43.704000000000001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44.48</v>
      </c>
      <c r="AH56">
        <v>0</v>
      </c>
      <c r="AI56">
        <v>0</v>
      </c>
      <c r="AJ56">
        <v>0</v>
      </c>
      <c r="AK56">
        <v>54.441000000000003</v>
      </c>
      <c r="AL56">
        <v>2.5564</v>
      </c>
      <c r="AM56">
        <v>16.38252</v>
      </c>
      <c r="AN56">
        <v>0.74441999999999997</v>
      </c>
      <c r="AO56">
        <v>0</v>
      </c>
      <c r="AP56">
        <v>2.8182</v>
      </c>
      <c r="AQ56">
        <v>0</v>
      </c>
      <c r="AR56">
        <v>6.6239999999999997</v>
      </c>
      <c r="AS56">
        <v>9.6854399999999998</v>
      </c>
      <c r="AT56">
        <v>11.2476</v>
      </c>
      <c r="AU56">
        <v>0</v>
      </c>
      <c r="AV56">
        <v>22.5776</v>
      </c>
      <c r="AW56">
        <v>54.061799999999998</v>
      </c>
      <c r="AX56">
        <v>1.143</v>
      </c>
      <c r="AY56">
        <v>0</v>
      </c>
      <c r="AZ56">
        <f t="shared" si="0"/>
        <v>85.444332000000003</v>
      </c>
      <c r="BA56">
        <f t="shared" si="1"/>
        <v>2431.1700850000002</v>
      </c>
      <c r="BD56">
        <v>4.2945000000000002</v>
      </c>
      <c r="BE56">
        <v>0</v>
      </c>
      <c r="BF56">
        <v>2.035E-2</v>
      </c>
      <c r="BG56">
        <v>0</v>
      </c>
      <c r="BH56">
        <v>3.7000000000000002E-3</v>
      </c>
      <c r="BI56">
        <v>0.84623999999999999</v>
      </c>
      <c r="BJ56">
        <v>0</v>
      </c>
      <c r="BK56">
        <v>0</v>
      </c>
      <c r="BL56">
        <v>0</v>
      </c>
      <c r="BM56">
        <v>0</v>
      </c>
      <c r="BN56">
        <v>2.0959999999999999E-2</v>
      </c>
      <c r="BO56">
        <v>2.02</v>
      </c>
      <c r="BP56">
        <v>2.19</v>
      </c>
      <c r="BQ56">
        <v>3.4642300000000001</v>
      </c>
      <c r="BR56">
        <v>0</v>
      </c>
      <c r="BS56">
        <v>1.64</v>
      </c>
      <c r="BT56">
        <v>0</v>
      </c>
      <c r="BU56">
        <v>2.9693719999999999</v>
      </c>
      <c r="BV56">
        <v>1.342031</v>
      </c>
      <c r="BW56">
        <v>9.44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1.89</v>
      </c>
      <c r="CC56">
        <v>1.41</v>
      </c>
      <c r="CD56">
        <v>1.07</v>
      </c>
      <c r="CE56">
        <v>0.77</v>
      </c>
      <c r="CF56">
        <v>0.17</v>
      </c>
      <c r="CG56">
        <v>3.77</v>
      </c>
      <c r="CH56">
        <v>0</v>
      </c>
      <c r="CI56">
        <v>7.24</v>
      </c>
      <c r="CJ56">
        <v>1.92</v>
      </c>
      <c r="CK56">
        <v>1.33</v>
      </c>
      <c r="CL56">
        <v>5.3144439999999999</v>
      </c>
      <c r="CM56">
        <v>1.870312</v>
      </c>
      <c r="CN56">
        <v>3.5429620000000002</v>
      </c>
      <c r="CO56">
        <v>2.25</v>
      </c>
      <c r="CP56">
        <v>0.99528000000000005</v>
      </c>
      <c r="CQ56">
        <v>2.660075</v>
      </c>
      <c r="CR56">
        <v>1.0900000000000001</v>
      </c>
      <c r="CS56">
        <v>2.0177299999999998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85.444332000000003</v>
      </c>
    </row>
    <row r="57" spans="1:114">
      <c r="A57" t="s">
        <v>99</v>
      </c>
      <c r="B57">
        <v>0</v>
      </c>
      <c r="C57">
        <v>0</v>
      </c>
      <c r="D57">
        <v>8.7680000000000007</v>
      </c>
      <c r="E57">
        <v>0</v>
      </c>
      <c r="F57">
        <v>0</v>
      </c>
      <c r="G57">
        <v>22.62</v>
      </c>
      <c r="H57">
        <v>0</v>
      </c>
      <c r="I57">
        <v>98.298000000000002</v>
      </c>
      <c r="J57">
        <v>1.143</v>
      </c>
      <c r="K57">
        <v>492.9914</v>
      </c>
      <c r="L57">
        <v>218.80137500000001</v>
      </c>
      <c r="M57">
        <v>92.92</v>
      </c>
      <c r="N57">
        <v>119.15625</v>
      </c>
      <c r="O57">
        <v>61.230600000000003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346.5</v>
      </c>
      <c r="V57">
        <v>18.140333999999999</v>
      </c>
      <c r="W57">
        <v>43.704000000000001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44.48</v>
      </c>
      <c r="AH57">
        <v>0</v>
      </c>
      <c r="AI57">
        <v>0</v>
      </c>
      <c r="AJ57">
        <v>0</v>
      </c>
      <c r="AK57">
        <v>54.441000000000003</v>
      </c>
      <c r="AL57">
        <v>2.5564</v>
      </c>
      <c r="AM57">
        <v>16.38252</v>
      </c>
      <c r="AN57">
        <v>0.74441999999999997</v>
      </c>
      <c r="AO57">
        <v>0</v>
      </c>
      <c r="AP57">
        <v>2.1777000000000002</v>
      </c>
      <c r="AQ57">
        <v>0</v>
      </c>
      <c r="AR57">
        <v>6.6239999999999997</v>
      </c>
      <c r="AS57">
        <v>9.6854399999999998</v>
      </c>
      <c r="AT57">
        <v>11.2476</v>
      </c>
      <c r="AU57">
        <v>0</v>
      </c>
      <c r="AV57">
        <v>22.5776</v>
      </c>
      <c r="AW57">
        <v>54.061799999999998</v>
      </c>
      <c r="AX57">
        <v>1.143</v>
      </c>
      <c r="AY57">
        <v>0</v>
      </c>
      <c r="AZ57">
        <f t="shared" si="0"/>
        <v>85.894332000000006</v>
      </c>
      <c r="BA57">
        <f t="shared" si="1"/>
        <v>2212.17821</v>
      </c>
      <c r="BD57">
        <v>4.2945000000000002</v>
      </c>
      <c r="BE57">
        <v>0</v>
      </c>
      <c r="BF57">
        <v>2.035E-2</v>
      </c>
      <c r="BG57">
        <v>0</v>
      </c>
      <c r="BH57">
        <v>3.7000000000000002E-3</v>
      </c>
      <c r="BI57">
        <v>0.84623999999999999</v>
      </c>
      <c r="BJ57">
        <v>0</v>
      </c>
      <c r="BK57">
        <v>0</v>
      </c>
      <c r="BL57">
        <v>0</v>
      </c>
      <c r="BM57">
        <v>0</v>
      </c>
      <c r="BN57">
        <v>2.0959999999999999E-2</v>
      </c>
      <c r="BO57">
        <v>2.02</v>
      </c>
      <c r="BP57">
        <v>2.19</v>
      </c>
      <c r="BQ57">
        <v>3.4642300000000001</v>
      </c>
      <c r="BR57">
        <v>0</v>
      </c>
      <c r="BS57">
        <v>1.64</v>
      </c>
      <c r="BT57">
        <v>0</v>
      </c>
      <c r="BU57">
        <v>2.9693719999999999</v>
      </c>
      <c r="BV57">
        <v>1.342031</v>
      </c>
      <c r="BW57">
        <v>9.44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1.89</v>
      </c>
      <c r="CC57">
        <v>1.41</v>
      </c>
      <c r="CD57">
        <v>1.07</v>
      </c>
      <c r="CE57">
        <v>0.77</v>
      </c>
      <c r="CF57">
        <v>0.17</v>
      </c>
      <c r="CG57">
        <v>3.77</v>
      </c>
      <c r="CH57">
        <v>0</v>
      </c>
      <c r="CI57">
        <v>7.24</v>
      </c>
      <c r="CJ57">
        <v>1.92</v>
      </c>
      <c r="CK57">
        <v>1.59</v>
      </c>
      <c r="CL57">
        <v>5.3144439999999999</v>
      </c>
      <c r="CM57">
        <v>1.870312</v>
      </c>
      <c r="CN57">
        <v>3.5429620000000002</v>
      </c>
      <c r="CO57">
        <v>2.25</v>
      </c>
      <c r="CP57">
        <v>0.99528000000000005</v>
      </c>
      <c r="CQ57">
        <v>2.660075</v>
      </c>
      <c r="CR57">
        <v>1.28</v>
      </c>
      <c r="CS57">
        <v>2.0177299999999998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85.894332000000006</v>
      </c>
    </row>
    <row r="58" spans="1:114">
      <c r="A58" t="s">
        <v>100</v>
      </c>
      <c r="B58">
        <v>0</v>
      </c>
      <c r="C58">
        <v>0</v>
      </c>
      <c r="D58">
        <v>8.7680000000000007</v>
      </c>
      <c r="E58">
        <v>0</v>
      </c>
      <c r="F58">
        <v>0</v>
      </c>
      <c r="G58">
        <v>22.62</v>
      </c>
      <c r="H58">
        <v>0</v>
      </c>
      <c r="I58">
        <v>98.298000000000002</v>
      </c>
      <c r="J58">
        <v>1.143</v>
      </c>
      <c r="K58">
        <v>492.9914</v>
      </c>
      <c r="L58">
        <v>218.80137500000001</v>
      </c>
      <c r="M58">
        <v>92.92</v>
      </c>
      <c r="N58">
        <v>119.15625</v>
      </c>
      <c r="O58">
        <v>61.230600000000003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346.5</v>
      </c>
      <c r="V58">
        <v>18.140333999999999</v>
      </c>
      <c r="W58">
        <v>43.704000000000001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44.48</v>
      </c>
      <c r="AH58">
        <v>0</v>
      </c>
      <c r="AI58">
        <v>0</v>
      </c>
      <c r="AJ58">
        <v>0</v>
      </c>
      <c r="AK58">
        <v>54.441000000000003</v>
      </c>
      <c r="AL58">
        <v>2.5564</v>
      </c>
      <c r="AM58">
        <v>16.38252</v>
      </c>
      <c r="AN58">
        <v>0.74441999999999997</v>
      </c>
      <c r="AO58">
        <v>0</v>
      </c>
      <c r="AP58">
        <v>2.1777000000000002</v>
      </c>
      <c r="AQ58">
        <v>0</v>
      </c>
      <c r="AR58">
        <v>6.6239999999999997</v>
      </c>
      <c r="AS58">
        <v>9.6854399999999998</v>
      </c>
      <c r="AT58">
        <v>11.2476</v>
      </c>
      <c r="AU58">
        <v>0</v>
      </c>
      <c r="AV58">
        <v>22.5776</v>
      </c>
      <c r="AW58">
        <v>54.061799999999998</v>
      </c>
      <c r="AX58">
        <v>1.143</v>
      </c>
      <c r="AY58">
        <v>0</v>
      </c>
      <c r="AZ58">
        <f t="shared" si="0"/>
        <v>86.184332000000012</v>
      </c>
      <c r="BA58">
        <f t="shared" si="1"/>
        <v>2212.46821</v>
      </c>
      <c r="BD58">
        <v>4.2945000000000002</v>
      </c>
      <c r="BE58">
        <v>0</v>
      </c>
      <c r="BF58">
        <v>2.035E-2</v>
      </c>
      <c r="BG58">
        <v>0</v>
      </c>
      <c r="BH58">
        <v>3.7000000000000002E-3</v>
      </c>
      <c r="BI58">
        <v>0.84623999999999999</v>
      </c>
      <c r="BJ58">
        <v>0</v>
      </c>
      <c r="BK58">
        <v>0</v>
      </c>
      <c r="BL58">
        <v>0</v>
      </c>
      <c r="BM58">
        <v>0</v>
      </c>
      <c r="BN58">
        <v>2.0959999999999999E-2</v>
      </c>
      <c r="BO58">
        <v>2.02</v>
      </c>
      <c r="BP58">
        <v>2.19</v>
      </c>
      <c r="BQ58">
        <v>3.4642300000000001</v>
      </c>
      <c r="BR58">
        <v>0</v>
      </c>
      <c r="BS58">
        <v>1.64</v>
      </c>
      <c r="BT58">
        <v>0</v>
      </c>
      <c r="BU58">
        <v>2.9693719999999999</v>
      </c>
      <c r="BV58">
        <v>1.342031</v>
      </c>
      <c r="BW58">
        <v>9.44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1.89</v>
      </c>
      <c r="CC58">
        <v>1.41</v>
      </c>
      <c r="CD58">
        <v>1.07</v>
      </c>
      <c r="CE58">
        <v>0.77</v>
      </c>
      <c r="CF58">
        <v>0.17</v>
      </c>
      <c r="CG58">
        <v>3.77</v>
      </c>
      <c r="CH58">
        <v>0</v>
      </c>
      <c r="CI58">
        <v>7.24</v>
      </c>
      <c r="CJ58">
        <v>1.92</v>
      </c>
      <c r="CK58">
        <v>1.79</v>
      </c>
      <c r="CL58">
        <v>5.3144439999999999</v>
      </c>
      <c r="CM58">
        <v>1.870312</v>
      </c>
      <c r="CN58">
        <v>3.5429620000000002</v>
      </c>
      <c r="CO58">
        <v>2.25</v>
      </c>
      <c r="CP58">
        <v>0.99528000000000005</v>
      </c>
      <c r="CQ58">
        <v>2.660075</v>
      </c>
      <c r="CR58">
        <v>1.37</v>
      </c>
      <c r="CS58">
        <v>2.0177299999999998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86.184332000000012</v>
      </c>
    </row>
    <row r="59" spans="1:114">
      <c r="A59" t="s">
        <v>101</v>
      </c>
      <c r="B59">
        <v>0</v>
      </c>
      <c r="C59">
        <v>0</v>
      </c>
      <c r="D59">
        <v>8.7680000000000007</v>
      </c>
      <c r="E59">
        <v>0</v>
      </c>
      <c r="F59">
        <v>0</v>
      </c>
      <c r="G59">
        <v>22.62</v>
      </c>
      <c r="H59">
        <v>0</v>
      </c>
      <c r="I59">
        <v>98.298000000000002</v>
      </c>
      <c r="J59">
        <v>1.143</v>
      </c>
      <c r="K59">
        <v>492.9914</v>
      </c>
      <c r="L59">
        <v>218.80137500000001</v>
      </c>
      <c r="M59">
        <v>92.92</v>
      </c>
      <c r="N59">
        <v>119.15625</v>
      </c>
      <c r="O59">
        <v>61.230600000000003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44.311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44.48</v>
      </c>
      <c r="AH59">
        <v>0</v>
      </c>
      <c r="AI59">
        <v>0</v>
      </c>
      <c r="AJ59">
        <v>0</v>
      </c>
      <c r="AK59">
        <v>54.441000000000003</v>
      </c>
      <c r="AL59">
        <v>2.5564</v>
      </c>
      <c r="AM59">
        <v>16.38252</v>
      </c>
      <c r="AN59">
        <v>0.74441999999999997</v>
      </c>
      <c r="AO59">
        <v>0</v>
      </c>
      <c r="AP59">
        <v>2.1777000000000002</v>
      </c>
      <c r="AQ59">
        <v>0</v>
      </c>
      <c r="AR59">
        <v>8.8320000000000007</v>
      </c>
      <c r="AS59">
        <v>9.6854399999999998</v>
      </c>
      <c r="AT59">
        <v>11.2476</v>
      </c>
      <c r="AU59">
        <v>0</v>
      </c>
      <c r="AV59">
        <v>22.5776</v>
      </c>
      <c r="AW59">
        <v>54.061799999999998</v>
      </c>
      <c r="AX59">
        <v>1.143</v>
      </c>
      <c r="AY59">
        <v>0</v>
      </c>
      <c r="AZ59">
        <f t="shared" si="0"/>
        <v>86.314332000000007</v>
      </c>
      <c r="BA59">
        <f t="shared" si="1"/>
        <v>2217.8882100000001</v>
      </c>
      <c r="BD59">
        <v>4.2945000000000002</v>
      </c>
      <c r="BE59">
        <v>0</v>
      </c>
      <c r="BF59">
        <v>2.035E-2</v>
      </c>
      <c r="BG59">
        <v>0</v>
      </c>
      <c r="BH59">
        <v>3.7000000000000002E-3</v>
      </c>
      <c r="BI59">
        <v>0.84623999999999999</v>
      </c>
      <c r="BJ59">
        <v>0</v>
      </c>
      <c r="BK59">
        <v>0</v>
      </c>
      <c r="BL59">
        <v>0</v>
      </c>
      <c r="BM59">
        <v>0</v>
      </c>
      <c r="BN59">
        <v>2.0959999999999999E-2</v>
      </c>
      <c r="BO59">
        <v>2.02</v>
      </c>
      <c r="BP59">
        <v>2.19</v>
      </c>
      <c r="BQ59">
        <v>3.4642300000000001</v>
      </c>
      <c r="BR59">
        <v>0</v>
      </c>
      <c r="BS59">
        <v>1.64</v>
      </c>
      <c r="BT59">
        <v>0</v>
      </c>
      <c r="BU59">
        <v>2.9693719999999999</v>
      </c>
      <c r="BV59">
        <v>1.342031</v>
      </c>
      <c r="BW59">
        <v>9.44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1.89</v>
      </c>
      <c r="CC59">
        <v>1.41</v>
      </c>
      <c r="CD59">
        <v>1.07</v>
      </c>
      <c r="CE59">
        <v>0.77</v>
      </c>
      <c r="CF59">
        <v>0.17</v>
      </c>
      <c r="CG59">
        <v>3.77</v>
      </c>
      <c r="CH59">
        <v>0</v>
      </c>
      <c r="CI59">
        <v>7.24</v>
      </c>
      <c r="CJ59">
        <v>1.92</v>
      </c>
      <c r="CK59">
        <v>1.79</v>
      </c>
      <c r="CL59">
        <v>5.3144439999999999</v>
      </c>
      <c r="CM59">
        <v>1.870312</v>
      </c>
      <c r="CN59">
        <v>3.5429620000000002</v>
      </c>
      <c r="CO59">
        <v>2.25</v>
      </c>
      <c r="CP59">
        <v>0.99528000000000005</v>
      </c>
      <c r="CQ59">
        <v>2.660075</v>
      </c>
      <c r="CR59">
        <v>1.5</v>
      </c>
      <c r="CS59">
        <v>2.0177299999999998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86.314332000000007</v>
      </c>
    </row>
    <row r="60" spans="1:114">
      <c r="A60" t="s">
        <v>102</v>
      </c>
      <c r="B60">
        <v>0</v>
      </c>
      <c r="C60">
        <v>0</v>
      </c>
      <c r="D60">
        <v>8.7680000000000007</v>
      </c>
      <c r="E60">
        <v>0</v>
      </c>
      <c r="F60">
        <v>0</v>
      </c>
      <c r="G60">
        <v>22.62</v>
      </c>
      <c r="H60">
        <v>0</v>
      </c>
      <c r="I60">
        <v>98.298000000000002</v>
      </c>
      <c r="J60">
        <v>1.143</v>
      </c>
      <c r="K60">
        <v>492.9914</v>
      </c>
      <c r="L60">
        <v>218.80137500000001</v>
      </c>
      <c r="M60">
        <v>92.92</v>
      </c>
      <c r="N60">
        <v>119.15625</v>
      </c>
      <c r="O60">
        <v>61.230600000000003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44.311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44.48</v>
      </c>
      <c r="AH60">
        <v>0</v>
      </c>
      <c r="AI60">
        <v>0</v>
      </c>
      <c r="AJ60">
        <v>0</v>
      </c>
      <c r="AK60">
        <v>54.441000000000003</v>
      </c>
      <c r="AL60">
        <v>2.5564</v>
      </c>
      <c r="AM60">
        <v>16.38252</v>
      </c>
      <c r="AN60">
        <v>0.74441999999999997</v>
      </c>
      <c r="AO60">
        <v>0</v>
      </c>
      <c r="AP60">
        <v>2.1777000000000002</v>
      </c>
      <c r="AQ60">
        <v>0</v>
      </c>
      <c r="AR60">
        <v>8.8320000000000007</v>
      </c>
      <c r="AS60">
        <v>9.6854399999999998</v>
      </c>
      <c r="AT60">
        <v>11.2476</v>
      </c>
      <c r="AU60">
        <v>0</v>
      </c>
      <c r="AV60">
        <v>22.5776</v>
      </c>
      <c r="AW60">
        <v>54.061799999999998</v>
      </c>
      <c r="AX60">
        <v>1.143</v>
      </c>
      <c r="AY60">
        <v>0</v>
      </c>
      <c r="AZ60">
        <f t="shared" si="0"/>
        <v>86.444332000000003</v>
      </c>
      <c r="BA60">
        <f t="shared" si="1"/>
        <v>2218.0182100000002</v>
      </c>
      <c r="BD60">
        <v>4.2945000000000002</v>
      </c>
      <c r="BE60">
        <v>0</v>
      </c>
      <c r="BF60">
        <v>2.035E-2</v>
      </c>
      <c r="BG60">
        <v>0</v>
      </c>
      <c r="BH60">
        <v>3.7000000000000002E-3</v>
      </c>
      <c r="BI60">
        <v>0.84623999999999999</v>
      </c>
      <c r="BJ60">
        <v>0</v>
      </c>
      <c r="BK60">
        <v>0</v>
      </c>
      <c r="BL60">
        <v>0</v>
      </c>
      <c r="BM60">
        <v>0</v>
      </c>
      <c r="BN60">
        <v>2.0959999999999999E-2</v>
      </c>
      <c r="BO60">
        <v>2.02</v>
      </c>
      <c r="BP60">
        <v>2.19</v>
      </c>
      <c r="BQ60">
        <v>3.4642300000000001</v>
      </c>
      <c r="BR60">
        <v>0</v>
      </c>
      <c r="BS60">
        <v>1.64</v>
      </c>
      <c r="BT60">
        <v>0</v>
      </c>
      <c r="BU60">
        <v>2.9693719999999999</v>
      </c>
      <c r="BV60">
        <v>1.342031</v>
      </c>
      <c r="BW60">
        <v>9.44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1.89</v>
      </c>
      <c r="CC60">
        <v>1.41</v>
      </c>
      <c r="CD60">
        <v>1.07</v>
      </c>
      <c r="CE60">
        <v>0.77</v>
      </c>
      <c r="CF60">
        <v>0.17</v>
      </c>
      <c r="CG60">
        <v>3.77</v>
      </c>
      <c r="CH60">
        <v>0</v>
      </c>
      <c r="CI60">
        <v>7.24</v>
      </c>
      <c r="CJ60">
        <v>1.92</v>
      </c>
      <c r="CK60">
        <v>1.79</v>
      </c>
      <c r="CL60">
        <v>5.3144439999999999</v>
      </c>
      <c r="CM60">
        <v>1.870312</v>
      </c>
      <c r="CN60">
        <v>3.5429620000000002</v>
      </c>
      <c r="CO60">
        <v>2.25</v>
      </c>
      <c r="CP60">
        <v>0.99528000000000005</v>
      </c>
      <c r="CQ60">
        <v>2.660075</v>
      </c>
      <c r="CR60">
        <v>1.63</v>
      </c>
      <c r="CS60">
        <v>2.0177299999999998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86.444332000000003</v>
      </c>
    </row>
    <row r="61" spans="1:114">
      <c r="A61" t="s">
        <v>103</v>
      </c>
      <c r="B61">
        <v>0</v>
      </c>
      <c r="C61">
        <v>0</v>
      </c>
      <c r="D61">
        <v>8.7680000000000007</v>
      </c>
      <c r="E61">
        <v>0</v>
      </c>
      <c r="F61">
        <v>0</v>
      </c>
      <c r="G61">
        <v>22.62</v>
      </c>
      <c r="H61">
        <v>0</v>
      </c>
      <c r="I61">
        <v>98.298000000000002</v>
      </c>
      <c r="J61">
        <v>1.143</v>
      </c>
      <c r="K61">
        <v>492.9914</v>
      </c>
      <c r="L61">
        <v>218.80137500000001</v>
      </c>
      <c r="M61">
        <v>92.92</v>
      </c>
      <c r="N61">
        <v>119.15625</v>
      </c>
      <c r="O61">
        <v>61.230600000000003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44.311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44.48</v>
      </c>
      <c r="AH61">
        <v>0</v>
      </c>
      <c r="AI61">
        <v>0</v>
      </c>
      <c r="AJ61">
        <v>0</v>
      </c>
      <c r="AK61">
        <v>54.441000000000003</v>
      </c>
      <c r="AL61">
        <v>2.5564</v>
      </c>
      <c r="AM61">
        <v>16.38252</v>
      </c>
      <c r="AN61">
        <v>0.74441999999999997</v>
      </c>
      <c r="AO61">
        <v>0</v>
      </c>
      <c r="AP61">
        <v>2.1777000000000002</v>
      </c>
      <c r="AQ61">
        <v>0</v>
      </c>
      <c r="AR61">
        <v>11.04</v>
      </c>
      <c r="AS61">
        <v>9.6854399999999998</v>
      </c>
      <c r="AT61">
        <v>11.2476</v>
      </c>
      <c r="AU61">
        <v>0</v>
      </c>
      <c r="AV61">
        <v>22.5776</v>
      </c>
      <c r="AW61">
        <v>54.061799999999998</v>
      </c>
      <c r="AX61">
        <v>1.143</v>
      </c>
      <c r="AY61">
        <v>0</v>
      </c>
      <c r="AZ61">
        <f t="shared" si="0"/>
        <v>86.614332000000005</v>
      </c>
      <c r="BA61">
        <f t="shared" si="1"/>
        <v>2220.3962100000003</v>
      </c>
      <c r="BD61">
        <v>4.2945000000000002</v>
      </c>
      <c r="BE61">
        <v>0</v>
      </c>
      <c r="BF61">
        <v>2.035E-2</v>
      </c>
      <c r="BG61">
        <v>0</v>
      </c>
      <c r="BH61">
        <v>3.7000000000000002E-3</v>
      </c>
      <c r="BI61">
        <v>0.84623999999999999</v>
      </c>
      <c r="BJ61">
        <v>0</v>
      </c>
      <c r="BK61">
        <v>0</v>
      </c>
      <c r="BL61">
        <v>0</v>
      </c>
      <c r="BM61">
        <v>0</v>
      </c>
      <c r="BN61">
        <v>2.0959999999999999E-2</v>
      </c>
      <c r="BO61">
        <v>2.02</v>
      </c>
      <c r="BP61">
        <v>2.19</v>
      </c>
      <c r="BQ61">
        <v>3.4642300000000001</v>
      </c>
      <c r="BR61">
        <v>0</v>
      </c>
      <c r="BS61">
        <v>1.64</v>
      </c>
      <c r="BT61">
        <v>0</v>
      </c>
      <c r="BU61">
        <v>2.9693719999999999</v>
      </c>
      <c r="BV61">
        <v>1.342031</v>
      </c>
      <c r="BW61">
        <v>9.44</v>
      </c>
      <c r="BX61">
        <v>4.2584999999999997</v>
      </c>
      <c r="BY61">
        <v>0.26</v>
      </c>
      <c r="BZ61">
        <v>1.9378120000000001</v>
      </c>
      <c r="CA61">
        <v>3.5120239999999998</v>
      </c>
      <c r="CB61">
        <v>1.89</v>
      </c>
      <c r="CC61">
        <v>1.41</v>
      </c>
      <c r="CD61">
        <v>1.07</v>
      </c>
      <c r="CE61">
        <v>0.82</v>
      </c>
      <c r="CF61">
        <v>0.17</v>
      </c>
      <c r="CG61">
        <v>3.77</v>
      </c>
      <c r="CH61">
        <v>0</v>
      </c>
      <c r="CI61">
        <v>7.24</v>
      </c>
      <c r="CJ61">
        <v>1.92</v>
      </c>
      <c r="CK61">
        <v>1.79</v>
      </c>
      <c r="CL61">
        <v>5.3144439999999999</v>
      </c>
      <c r="CM61">
        <v>1.870312</v>
      </c>
      <c r="CN61">
        <v>3.5429620000000002</v>
      </c>
      <c r="CO61">
        <v>2.25</v>
      </c>
      <c r="CP61">
        <v>0.99528000000000005</v>
      </c>
      <c r="CQ61">
        <v>2.660075</v>
      </c>
      <c r="CR61">
        <v>1.75</v>
      </c>
      <c r="CS61">
        <v>2.0177299999999998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86.614332000000005</v>
      </c>
    </row>
    <row r="62" spans="1:114">
      <c r="A62" t="s">
        <v>104</v>
      </c>
      <c r="B62">
        <v>0</v>
      </c>
      <c r="C62">
        <v>0</v>
      </c>
      <c r="D62">
        <v>8.7680000000000007</v>
      </c>
      <c r="E62">
        <v>0</v>
      </c>
      <c r="F62">
        <v>0</v>
      </c>
      <c r="G62">
        <v>22.62</v>
      </c>
      <c r="H62">
        <v>0</v>
      </c>
      <c r="I62">
        <v>98.298000000000002</v>
      </c>
      <c r="J62">
        <v>1.143</v>
      </c>
      <c r="K62">
        <v>492.9914</v>
      </c>
      <c r="L62">
        <v>218.80137500000001</v>
      </c>
      <c r="M62">
        <v>92.92</v>
      </c>
      <c r="N62">
        <v>119.15625</v>
      </c>
      <c r="O62">
        <v>61.230600000000003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44.311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44.48</v>
      </c>
      <c r="AH62">
        <v>0</v>
      </c>
      <c r="AI62">
        <v>0</v>
      </c>
      <c r="AJ62">
        <v>0</v>
      </c>
      <c r="AK62">
        <v>54.441000000000003</v>
      </c>
      <c r="AL62">
        <v>2.5564</v>
      </c>
      <c r="AM62">
        <v>16.38252</v>
      </c>
      <c r="AN62">
        <v>0.74441999999999997</v>
      </c>
      <c r="AO62">
        <v>0</v>
      </c>
      <c r="AP62">
        <v>2.1777000000000002</v>
      </c>
      <c r="AQ62">
        <v>0</v>
      </c>
      <c r="AR62">
        <v>11.04</v>
      </c>
      <c r="AS62">
        <v>9.6854399999999998</v>
      </c>
      <c r="AT62">
        <v>11.2476</v>
      </c>
      <c r="AU62">
        <v>0</v>
      </c>
      <c r="AV62">
        <v>22.5776</v>
      </c>
      <c r="AW62">
        <v>54.061799999999998</v>
      </c>
      <c r="AX62">
        <v>1.143</v>
      </c>
      <c r="AY62">
        <v>0</v>
      </c>
      <c r="AZ62">
        <f t="shared" si="0"/>
        <v>86.694332000000017</v>
      </c>
      <c r="BA62">
        <f t="shared" si="1"/>
        <v>2220.4762100000003</v>
      </c>
      <c r="BD62">
        <v>4.2945000000000002</v>
      </c>
      <c r="BE62">
        <v>0</v>
      </c>
      <c r="BF62">
        <v>2.035E-2</v>
      </c>
      <c r="BG62">
        <v>0</v>
      </c>
      <c r="BH62">
        <v>3.7000000000000002E-3</v>
      </c>
      <c r="BI62">
        <v>0.84623999999999999</v>
      </c>
      <c r="BJ62">
        <v>0</v>
      </c>
      <c r="BK62">
        <v>0</v>
      </c>
      <c r="BL62">
        <v>0</v>
      </c>
      <c r="BM62">
        <v>0</v>
      </c>
      <c r="BN62">
        <v>2.0959999999999999E-2</v>
      </c>
      <c r="BO62">
        <v>2.02</v>
      </c>
      <c r="BP62">
        <v>2.19</v>
      </c>
      <c r="BQ62">
        <v>3.4642300000000001</v>
      </c>
      <c r="BR62">
        <v>0</v>
      </c>
      <c r="BS62">
        <v>1.64</v>
      </c>
      <c r="BT62">
        <v>0</v>
      </c>
      <c r="BU62">
        <v>2.9693719999999999</v>
      </c>
      <c r="BV62">
        <v>1.342031</v>
      </c>
      <c r="BW62">
        <v>9.44</v>
      </c>
      <c r="BX62">
        <v>4.2584999999999997</v>
      </c>
      <c r="BY62">
        <v>0.26</v>
      </c>
      <c r="BZ62">
        <v>1.9378120000000001</v>
      </c>
      <c r="CA62">
        <v>3.5120239999999998</v>
      </c>
      <c r="CB62">
        <v>1.89</v>
      </c>
      <c r="CC62">
        <v>1.38</v>
      </c>
      <c r="CD62">
        <v>1.06</v>
      </c>
      <c r="CE62">
        <v>0.82</v>
      </c>
      <c r="CF62">
        <v>0.17</v>
      </c>
      <c r="CG62">
        <v>3.77</v>
      </c>
      <c r="CH62">
        <v>0</v>
      </c>
      <c r="CI62">
        <v>7.24</v>
      </c>
      <c r="CJ62">
        <v>1.92</v>
      </c>
      <c r="CK62">
        <v>1.79</v>
      </c>
      <c r="CL62">
        <v>5.3144439999999999</v>
      </c>
      <c r="CM62">
        <v>1.870312</v>
      </c>
      <c r="CN62">
        <v>3.5429620000000002</v>
      </c>
      <c r="CO62">
        <v>2.25</v>
      </c>
      <c r="CP62">
        <v>0.99528000000000005</v>
      </c>
      <c r="CQ62">
        <v>2.660075</v>
      </c>
      <c r="CR62">
        <v>1.87</v>
      </c>
      <c r="CS62">
        <v>2.0177299999999998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86.694332000000017</v>
      </c>
    </row>
    <row r="63" spans="1:114">
      <c r="A63" t="s">
        <v>105</v>
      </c>
      <c r="B63">
        <v>0</v>
      </c>
      <c r="C63">
        <v>0</v>
      </c>
      <c r="D63">
        <v>8.7680000000000007</v>
      </c>
      <c r="E63">
        <v>0</v>
      </c>
      <c r="F63">
        <v>0</v>
      </c>
      <c r="G63">
        <v>22.62</v>
      </c>
      <c r="H63">
        <v>0</v>
      </c>
      <c r="I63">
        <v>98.298000000000002</v>
      </c>
      <c r="J63">
        <v>1.143</v>
      </c>
      <c r="K63">
        <v>492.9914</v>
      </c>
      <c r="L63">
        <v>218.80137500000001</v>
      </c>
      <c r="M63">
        <v>92.92</v>
      </c>
      <c r="N63">
        <v>119.15625</v>
      </c>
      <c r="O63">
        <v>61.230600000000003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44.311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44.48</v>
      </c>
      <c r="AH63">
        <v>0</v>
      </c>
      <c r="AI63">
        <v>0</v>
      </c>
      <c r="AJ63">
        <v>0</v>
      </c>
      <c r="AK63">
        <v>54.441000000000003</v>
      </c>
      <c r="AL63">
        <v>2.5564</v>
      </c>
      <c r="AM63">
        <v>16.38252</v>
      </c>
      <c r="AN63">
        <v>0.74441999999999997</v>
      </c>
      <c r="AO63">
        <v>0</v>
      </c>
      <c r="AP63">
        <v>2.1777000000000002</v>
      </c>
      <c r="AQ63">
        <v>0</v>
      </c>
      <c r="AR63">
        <v>11.04</v>
      </c>
      <c r="AS63">
        <v>9.6854399999999998</v>
      </c>
      <c r="AT63">
        <v>11.2476</v>
      </c>
      <c r="AU63">
        <v>0</v>
      </c>
      <c r="AV63">
        <v>22.5776</v>
      </c>
      <c r="AW63">
        <v>54.061799999999998</v>
      </c>
      <c r="AX63">
        <v>1.143</v>
      </c>
      <c r="AY63">
        <v>0</v>
      </c>
      <c r="AZ63">
        <f t="shared" si="0"/>
        <v>86.824332000000012</v>
      </c>
      <c r="BA63">
        <f t="shared" si="1"/>
        <v>2220.6062100000004</v>
      </c>
      <c r="BD63">
        <v>4.2945000000000002</v>
      </c>
      <c r="BE63">
        <v>0</v>
      </c>
      <c r="BF63">
        <v>2.035E-2</v>
      </c>
      <c r="BG63">
        <v>0</v>
      </c>
      <c r="BH63">
        <v>3.7000000000000002E-3</v>
      </c>
      <c r="BI63">
        <v>0.84623999999999999</v>
      </c>
      <c r="BJ63">
        <v>0</v>
      </c>
      <c r="BK63">
        <v>0</v>
      </c>
      <c r="BL63">
        <v>0</v>
      </c>
      <c r="BM63">
        <v>0</v>
      </c>
      <c r="BN63">
        <v>2.0959999999999999E-2</v>
      </c>
      <c r="BO63">
        <v>2.02</v>
      </c>
      <c r="BP63">
        <v>2.19</v>
      </c>
      <c r="BQ63">
        <v>3.4642300000000001</v>
      </c>
      <c r="BR63">
        <v>0</v>
      </c>
      <c r="BS63">
        <v>1.64</v>
      </c>
      <c r="BT63">
        <v>0</v>
      </c>
      <c r="BU63">
        <v>2.9693719999999999</v>
      </c>
      <c r="BV63">
        <v>1.342031</v>
      </c>
      <c r="BW63">
        <v>9.44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1.89</v>
      </c>
      <c r="CC63">
        <v>1.38</v>
      </c>
      <c r="CD63">
        <v>1.06</v>
      </c>
      <c r="CE63">
        <v>0.82</v>
      </c>
      <c r="CF63">
        <v>0.17</v>
      </c>
      <c r="CG63">
        <v>3.77</v>
      </c>
      <c r="CH63">
        <v>0</v>
      </c>
      <c r="CI63">
        <v>7.24</v>
      </c>
      <c r="CJ63">
        <v>1.92</v>
      </c>
      <c r="CK63">
        <v>1.79</v>
      </c>
      <c r="CL63">
        <v>5.3144439999999999</v>
      </c>
      <c r="CM63">
        <v>1.870312</v>
      </c>
      <c r="CN63">
        <v>3.5429620000000002</v>
      </c>
      <c r="CO63">
        <v>2.25</v>
      </c>
      <c r="CP63">
        <v>0.99528000000000005</v>
      </c>
      <c r="CQ63">
        <v>2.660075</v>
      </c>
      <c r="CR63">
        <v>2</v>
      </c>
      <c r="CS63">
        <v>2.0177299999999998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86.824332000000012</v>
      </c>
    </row>
    <row r="64" spans="1:114">
      <c r="A64" t="s">
        <v>106</v>
      </c>
      <c r="B64">
        <v>0</v>
      </c>
      <c r="C64">
        <v>0</v>
      </c>
      <c r="D64">
        <v>8.7680000000000007</v>
      </c>
      <c r="E64">
        <v>0</v>
      </c>
      <c r="F64">
        <v>0</v>
      </c>
      <c r="G64">
        <v>22.62</v>
      </c>
      <c r="H64">
        <v>0</v>
      </c>
      <c r="I64">
        <v>98.298000000000002</v>
      </c>
      <c r="J64">
        <v>1.143</v>
      </c>
      <c r="K64">
        <v>492.9914</v>
      </c>
      <c r="L64">
        <v>218.80137500000001</v>
      </c>
      <c r="M64">
        <v>92.92</v>
      </c>
      <c r="N64">
        <v>119.15625</v>
      </c>
      <c r="O64">
        <v>61.230600000000003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44.311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44.48</v>
      </c>
      <c r="AH64">
        <v>0</v>
      </c>
      <c r="AI64">
        <v>0</v>
      </c>
      <c r="AJ64">
        <v>0</v>
      </c>
      <c r="AK64">
        <v>54.441000000000003</v>
      </c>
      <c r="AL64">
        <v>2.5564</v>
      </c>
      <c r="AM64">
        <v>16.38252</v>
      </c>
      <c r="AN64">
        <v>0.74441999999999997</v>
      </c>
      <c r="AO64">
        <v>0</v>
      </c>
      <c r="AP64">
        <v>2.1777000000000002</v>
      </c>
      <c r="AQ64">
        <v>0</v>
      </c>
      <c r="AR64">
        <v>11.04</v>
      </c>
      <c r="AS64">
        <v>9.6854399999999998</v>
      </c>
      <c r="AT64">
        <v>11.2476</v>
      </c>
      <c r="AU64">
        <v>0</v>
      </c>
      <c r="AV64">
        <v>22.5776</v>
      </c>
      <c r="AW64">
        <v>54.061799999999998</v>
      </c>
      <c r="AX64">
        <v>1.143</v>
      </c>
      <c r="AY64">
        <v>0</v>
      </c>
      <c r="AZ64">
        <f t="shared" si="0"/>
        <v>86.954332000000008</v>
      </c>
      <c r="BA64">
        <f t="shared" si="1"/>
        <v>2220.73621</v>
      </c>
      <c r="BD64">
        <v>4.2945000000000002</v>
      </c>
      <c r="BE64">
        <v>0</v>
      </c>
      <c r="BF64">
        <v>2.035E-2</v>
      </c>
      <c r="BG64">
        <v>0</v>
      </c>
      <c r="BH64">
        <v>3.7000000000000002E-3</v>
      </c>
      <c r="BI64">
        <v>0.84623999999999999</v>
      </c>
      <c r="BJ64">
        <v>0</v>
      </c>
      <c r="BK64">
        <v>0</v>
      </c>
      <c r="BL64">
        <v>0</v>
      </c>
      <c r="BM64">
        <v>0</v>
      </c>
      <c r="BN64">
        <v>2.0959999999999999E-2</v>
      </c>
      <c r="BO64">
        <v>2.02</v>
      </c>
      <c r="BP64">
        <v>2.19</v>
      </c>
      <c r="BQ64">
        <v>3.4642300000000001</v>
      </c>
      <c r="BR64">
        <v>0</v>
      </c>
      <c r="BS64">
        <v>1.64</v>
      </c>
      <c r="BT64">
        <v>0</v>
      </c>
      <c r="BU64">
        <v>2.9693719999999999</v>
      </c>
      <c r="BV64">
        <v>1.342031</v>
      </c>
      <c r="BW64">
        <v>9.44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1.89</v>
      </c>
      <c r="CC64">
        <v>1.38</v>
      </c>
      <c r="CD64">
        <v>1.06</v>
      </c>
      <c r="CE64">
        <v>0.82</v>
      </c>
      <c r="CF64">
        <v>0.17</v>
      </c>
      <c r="CG64">
        <v>3.77</v>
      </c>
      <c r="CH64">
        <v>0</v>
      </c>
      <c r="CI64">
        <v>7.24</v>
      </c>
      <c r="CJ64">
        <v>1.92</v>
      </c>
      <c r="CK64">
        <v>1.79</v>
      </c>
      <c r="CL64">
        <v>5.3144439999999999</v>
      </c>
      <c r="CM64">
        <v>1.870312</v>
      </c>
      <c r="CN64">
        <v>3.5429620000000002</v>
      </c>
      <c r="CO64">
        <v>2.25</v>
      </c>
      <c r="CP64">
        <v>0.99528000000000005</v>
      </c>
      <c r="CQ64">
        <v>2.660075</v>
      </c>
      <c r="CR64">
        <v>2.13</v>
      </c>
      <c r="CS64">
        <v>2.0177299999999998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86.954332000000008</v>
      </c>
    </row>
    <row r="65" spans="1:114">
      <c r="A65" t="s">
        <v>107</v>
      </c>
      <c r="B65">
        <v>0</v>
      </c>
      <c r="C65">
        <v>0</v>
      </c>
      <c r="D65">
        <v>8.7680000000000007</v>
      </c>
      <c r="E65">
        <v>0</v>
      </c>
      <c r="F65">
        <v>0</v>
      </c>
      <c r="G65">
        <v>22.62</v>
      </c>
      <c r="H65">
        <v>0</v>
      </c>
      <c r="I65">
        <v>98.298000000000002</v>
      </c>
      <c r="J65">
        <v>1.143</v>
      </c>
      <c r="K65">
        <v>492.9914</v>
      </c>
      <c r="L65">
        <v>218.80137500000001</v>
      </c>
      <c r="M65">
        <v>92.92</v>
      </c>
      <c r="N65">
        <v>119.15625</v>
      </c>
      <c r="O65">
        <v>61.230600000000003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44.311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44.48</v>
      </c>
      <c r="AH65">
        <v>0</v>
      </c>
      <c r="AI65">
        <v>0</v>
      </c>
      <c r="AJ65">
        <v>0</v>
      </c>
      <c r="AK65">
        <v>54.441000000000003</v>
      </c>
      <c r="AL65">
        <v>2.5564</v>
      </c>
      <c r="AM65">
        <v>16.38252</v>
      </c>
      <c r="AN65">
        <v>0.74441999999999997</v>
      </c>
      <c r="AO65">
        <v>0</v>
      </c>
      <c r="AP65">
        <v>1.9215</v>
      </c>
      <c r="AQ65">
        <v>0</v>
      </c>
      <c r="AR65">
        <v>11.04</v>
      </c>
      <c r="AS65">
        <v>9.6854399999999998</v>
      </c>
      <c r="AT65">
        <v>11.2476</v>
      </c>
      <c r="AU65">
        <v>0</v>
      </c>
      <c r="AV65">
        <v>22.5776</v>
      </c>
      <c r="AW65">
        <v>54.061799999999998</v>
      </c>
      <c r="AX65">
        <v>1.143</v>
      </c>
      <c r="AY65">
        <v>0</v>
      </c>
      <c r="AZ65">
        <f t="shared" si="0"/>
        <v>82.746432000000013</v>
      </c>
      <c r="BA65">
        <f t="shared" si="1"/>
        <v>2216.2721099999999</v>
      </c>
      <c r="BD65">
        <v>4.2945000000000002</v>
      </c>
      <c r="BE65">
        <v>0</v>
      </c>
      <c r="BF65">
        <v>2.035E-2</v>
      </c>
      <c r="BG65">
        <v>0</v>
      </c>
      <c r="BH65">
        <v>3.7000000000000002E-3</v>
      </c>
      <c r="BI65">
        <v>0.84623999999999999</v>
      </c>
      <c r="BJ65">
        <v>0</v>
      </c>
      <c r="BK65">
        <v>0</v>
      </c>
      <c r="BL65">
        <v>0</v>
      </c>
      <c r="BM65">
        <v>0</v>
      </c>
      <c r="BN65">
        <v>2.0959999999999999E-2</v>
      </c>
      <c r="BO65">
        <v>2.02</v>
      </c>
      <c r="BP65">
        <v>2.19</v>
      </c>
      <c r="BQ65">
        <v>3.4642300000000001</v>
      </c>
      <c r="BR65">
        <v>0</v>
      </c>
      <c r="BS65">
        <v>1.64</v>
      </c>
      <c r="BT65">
        <v>0</v>
      </c>
      <c r="BU65">
        <v>2.9693719999999999</v>
      </c>
      <c r="BV65">
        <v>1.342031</v>
      </c>
      <c r="BW65">
        <v>5.22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1.89</v>
      </c>
      <c r="CC65">
        <v>1.38</v>
      </c>
      <c r="CD65">
        <v>1.06</v>
      </c>
      <c r="CE65">
        <v>0.82</v>
      </c>
      <c r="CF65">
        <v>0.17</v>
      </c>
      <c r="CG65">
        <v>3.77</v>
      </c>
      <c r="CH65">
        <v>0</v>
      </c>
      <c r="CI65">
        <v>7.24</v>
      </c>
      <c r="CJ65">
        <v>1.92</v>
      </c>
      <c r="CK65">
        <v>1.79</v>
      </c>
      <c r="CL65">
        <v>5.3144439999999999</v>
      </c>
      <c r="CM65">
        <v>1.870312</v>
      </c>
      <c r="CN65">
        <v>3.5429620000000002</v>
      </c>
      <c r="CO65">
        <v>2.25</v>
      </c>
      <c r="CP65">
        <v>0.99528000000000005</v>
      </c>
      <c r="CQ65">
        <v>2.660075</v>
      </c>
      <c r="CR65">
        <v>2.25</v>
      </c>
      <c r="CS65">
        <v>1.9098299999999999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82.746432000000013</v>
      </c>
    </row>
    <row r="66" spans="1:114">
      <c r="A66" t="s">
        <v>108</v>
      </c>
      <c r="B66">
        <v>0</v>
      </c>
      <c r="C66">
        <v>0</v>
      </c>
      <c r="D66">
        <v>8.7680000000000007</v>
      </c>
      <c r="E66">
        <v>0</v>
      </c>
      <c r="F66">
        <v>0</v>
      </c>
      <c r="G66">
        <v>22.62</v>
      </c>
      <c r="H66">
        <v>0</v>
      </c>
      <c r="I66">
        <v>98.298000000000002</v>
      </c>
      <c r="J66">
        <v>1.143</v>
      </c>
      <c r="K66">
        <v>492.9914</v>
      </c>
      <c r="L66">
        <v>218.80137500000001</v>
      </c>
      <c r="M66">
        <v>92.92</v>
      </c>
      <c r="N66">
        <v>119.15625</v>
      </c>
      <c r="O66">
        <v>61.230600000000003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44.311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5.3159999999999998</v>
      </c>
      <c r="AF66">
        <v>9.1440000000000001</v>
      </c>
      <c r="AG66">
        <v>44.48</v>
      </c>
      <c r="AH66">
        <v>0</v>
      </c>
      <c r="AI66">
        <v>0</v>
      </c>
      <c r="AJ66">
        <v>0</v>
      </c>
      <c r="AK66">
        <v>54.441000000000003</v>
      </c>
      <c r="AL66">
        <v>2.5564</v>
      </c>
      <c r="AM66">
        <v>16.38252</v>
      </c>
      <c r="AN66">
        <v>0.74441999999999997</v>
      </c>
      <c r="AO66">
        <v>0</v>
      </c>
      <c r="AP66">
        <v>1.9215</v>
      </c>
      <c r="AQ66">
        <v>0</v>
      </c>
      <c r="AR66">
        <v>11.04</v>
      </c>
      <c r="AS66">
        <v>9.6854399999999998</v>
      </c>
      <c r="AT66">
        <v>11.2476</v>
      </c>
      <c r="AU66">
        <v>0</v>
      </c>
      <c r="AV66">
        <v>22.5776</v>
      </c>
      <c r="AW66">
        <v>54.061799999999998</v>
      </c>
      <c r="AX66">
        <v>1.143</v>
      </c>
      <c r="AY66">
        <v>0</v>
      </c>
      <c r="AZ66">
        <f t="shared" si="0"/>
        <v>83.590112000000019</v>
      </c>
      <c r="BA66">
        <f t="shared" si="1"/>
        <v>2222.4317900000001</v>
      </c>
      <c r="BD66">
        <v>4.2945000000000002</v>
      </c>
      <c r="BE66">
        <v>0</v>
      </c>
      <c r="BF66">
        <v>2.035E-2</v>
      </c>
      <c r="BG66">
        <v>0</v>
      </c>
      <c r="BH66">
        <v>3.7000000000000002E-3</v>
      </c>
      <c r="BI66">
        <v>0.84623999999999999</v>
      </c>
      <c r="BJ66">
        <v>0</v>
      </c>
      <c r="BK66">
        <v>0</v>
      </c>
      <c r="BL66">
        <v>0</v>
      </c>
      <c r="BM66">
        <v>0</v>
      </c>
      <c r="BN66">
        <v>2.0959999999999999E-2</v>
      </c>
      <c r="BO66">
        <v>2.02</v>
      </c>
      <c r="BP66">
        <v>2.19</v>
      </c>
      <c r="BQ66">
        <v>3.4642300000000001</v>
      </c>
      <c r="BR66">
        <v>0</v>
      </c>
      <c r="BS66">
        <v>1.64</v>
      </c>
      <c r="BT66">
        <v>0</v>
      </c>
      <c r="BU66">
        <v>2.9693719999999999</v>
      </c>
      <c r="BV66">
        <v>1.342031</v>
      </c>
      <c r="BW66">
        <v>6.06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1.89</v>
      </c>
      <c r="CC66">
        <v>1.38</v>
      </c>
      <c r="CD66">
        <v>1.06</v>
      </c>
      <c r="CE66">
        <v>0.82</v>
      </c>
      <c r="CF66">
        <v>0.17</v>
      </c>
      <c r="CG66">
        <v>3.77</v>
      </c>
      <c r="CH66">
        <v>0</v>
      </c>
      <c r="CI66">
        <v>7.24</v>
      </c>
      <c r="CJ66">
        <v>1.92</v>
      </c>
      <c r="CK66">
        <v>1.79</v>
      </c>
      <c r="CL66">
        <v>5.3144439999999999</v>
      </c>
      <c r="CM66">
        <v>1.870312</v>
      </c>
      <c r="CN66">
        <v>3.5429620000000002</v>
      </c>
      <c r="CO66">
        <v>2.25</v>
      </c>
      <c r="CP66">
        <v>0.99528000000000005</v>
      </c>
      <c r="CQ66">
        <v>2.660075</v>
      </c>
      <c r="CR66">
        <v>2.34</v>
      </c>
      <c r="CS66">
        <v>1.82351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83.590112000000019</v>
      </c>
    </row>
    <row r="67" spans="1:114">
      <c r="A67" t="s">
        <v>109</v>
      </c>
      <c r="B67">
        <v>0</v>
      </c>
      <c r="C67">
        <v>0</v>
      </c>
      <c r="D67">
        <v>8.7680000000000007</v>
      </c>
      <c r="E67">
        <v>0</v>
      </c>
      <c r="F67">
        <v>0</v>
      </c>
      <c r="G67">
        <v>22.62</v>
      </c>
      <c r="H67">
        <v>0</v>
      </c>
      <c r="I67">
        <v>98.298000000000002</v>
      </c>
      <c r="J67">
        <v>1.143</v>
      </c>
      <c r="K67">
        <v>492.9914</v>
      </c>
      <c r="L67">
        <v>218.80137500000001</v>
      </c>
      <c r="M67">
        <v>92.92</v>
      </c>
      <c r="N67">
        <v>119.15625</v>
      </c>
      <c r="O67">
        <v>61.230600000000003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43.400500000000001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17.011199999999999</v>
      </c>
      <c r="AF67">
        <v>18.288</v>
      </c>
      <c r="AG67">
        <v>44.48</v>
      </c>
      <c r="AH67">
        <v>2.931</v>
      </c>
      <c r="AI67">
        <v>0</v>
      </c>
      <c r="AJ67">
        <v>0</v>
      </c>
      <c r="AK67">
        <v>54.441000000000003</v>
      </c>
      <c r="AL67">
        <v>2.5564</v>
      </c>
      <c r="AM67">
        <v>16.38252</v>
      </c>
      <c r="AN67">
        <v>0.74441999999999997</v>
      </c>
      <c r="AO67">
        <v>0</v>
      </c>
      <c r="AP67">
        <v>1.9215</v>
      </c>
      <c r="AQ67">
        <v>16.236000000000001</v>
      </c>
      <c r="AR67">
        <v>34.223999999999997</v>
      </c>
      <c r="AS67">
        <v>24.2136</v>
      </c>
      <c r="AT67">
        <v>11.2476</v>
      </c>
      <c r="AU67">
        <v>0</v>
      </c>
      <c r="AV67">
        <v>22.5776</v>
      </c>
      <c r="AW67">
        <v>54.061799999999998</v>
      </c>
      <c r="AX67">
        <v>1.143</v>
      </c>
      <c r="AY67">
        <v>0</v>
      </c>
      <c r="AZ67">
        <f t="shared" si="0"/>
        <v>84.293031999999997</v>
      </c>
      <c r="BA67">
        <f t="shared" si="1"/>
        <v>2299.9425700000002</v>
      </c>
      <c r="BD67">
        <v>4.2945000000000002</v>
      </c>
      <c r="BE67">
        <v>0</v>
      </c>
      <c r="BF67">
        <v>2.035E-2</v>
      </c>
      <c r="BG67">
        <v>0</v>
      </c>
      <c r="BH67">
        <v>3.7000000000000002E-3</v>
      </c>
      <c r="BI67">
        <v>0.84623999999999999</v>
      </c>
      <c r="BJ67">
        <v>0</v>
      </c>
      <c r="BK67">
        <v>0</v>
      </c>
      <c r="BL67">
        <v>0</v>
      </c>
      <c r="BM67">
        <v>0</v>
      </c>
      <c r="BN67">
        <v>2.0959999999999999E-2</v>
      </c>
      <c r="BO67">
        <v>2.02</v>
      </c>
      <c r="BP67">
        <v>2.19</v>
      </c>
      <c r="BQ67">
        <v>3.4642300000000001</v>
      </c>
      <c r="BR67">
        <v>0</v>
      </c>
      <c r="BS67">
        <v>1.64</v>
      </c>
      <c r="BT67">
        <v>0</v>
      </c>
      <c r="BU67">
        <v>2.9693719999999999</v>
      </c>
      <c r="BV67">
        <v>1.342031</v>
      </c>
      <c r="BW67">
        <v>6.9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1.89</v>
      </c>
      <c r="CC67">
        <v>1.38</v>
      </c>
      <c r="CD67">
        <v>1.06</v>
      </c>
      <c r="CE67">
        <v>0.79</v>
      </c>
      <c r="CF67">
        <v>0.17</v>
      </c>
      <c r="CG67">
        <v>3.77</v>
      </c>
      <c r="CH67">
        <v>2.24E-2</v>
      </c>
      <c r="CI67">
        <v>7.24</v>
      </c>
      <c r="CJ67">
        <v>1.92</v>
      </c>
      <c r="CK67">
        <v>1.79</v>
      </c>
      <c r="CL67">
        <v>5.3144439999999999</v>
      </c>
      <c r="CM67">
        <v>1.870312</v>
      </c>
      <c r="CN67">
        <v>3.5429620000000002</v>
      </c>
      <c r="CO67">
        <v>2.25</v>
      </c>
      <c r="CP67">
        <v>0.99528000000000005</v>
      </c>
      <c r="CQ67">
        <v>2.660075</v>
      </c>
      <c r="CR67">
        <v>2.34</v>
      </c>
      <c r="CS67">
        <v>1.6940299999999999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84.293031999999997</v>
      </c>
    </row>
    <row r="68" spans="1:114">
      <c r="A68" t="s">
        <v>110</v>
      </c>
      <c r="B68">
        <v>0</v>
      </c>
      <c r="C68">
        <v>0</v>
      </c>
      <c r="D68">
        <v>8.7680000000000007</v>
      </c>
      <c r="E68">
        <v>0</v>
      </c>
      <c r="F68">
        <v>0</v>
      </c>
      <c r="G68">
        <v>22.62</v>
      </c>
      <c r="H68">
        <v>0</v>
      </c>
      <c r="I68">
        <v>98.298000000000002</v>
      </c>
      <c r="J68">
        <v>1.143</v>
      </c>
      <c r="K68">
        <v>492.9914</v>
      </c>
      <c r="L68">
        <v>218.80137500000001</v>
      </c>
      <c r="M68">
        <v>92.92</v>
      </c>
      <c r="N68">
        <v>119.15625</v>
      </c>
      <c r="O68">
        <v>61.230600000000003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43.400500000000001</v>
      </c>
      <c r="X68">
        <v>147.515625</v>
      </c>
      <c r="Y68">
        <v>0</v>
      </c>
      <c r="Z68">
        <v>1.1000000000000001</v>
      </c>
      <c r="AA68">
        <v>0</v>
      </c>
      <c r="AB68">
        <v>0</v>
      </c>
      <c r="AC68">
        <v>0</v>
      </c>
      <c r="AD68">
        <v>0</v>
      </c>
      <c r="AE68">
        <v>34.022399999999998</v>
      </c>
      <c r="AF68">
        <v>18.288</v>
      </c>
      <c r="AG68">
        <v>44.48</v>
      </c>
      <c r="AH68">
        <v>20.516999999999999</v>
      </c>
      <c r="AI68">
        <v>0</v>
      </c>
      <c r="AJ68">
        <v>0</v>
      </c>
      <c r="AK68">
        <v>54.441000000000003</v>
      </c>
      <c r="AL68">
        <v>2.5564</v>
      </c>
      <c r="AM68">
        <v>16.38252</v>
      </c>
      <c r="AN68">
        <v>0.74441999999999997</v>
      </c>
      <c r="AO68">
        <v>0</v>
      </c>
      <c r="AP68">
        <v>1.9215</v>
      </c>
      <c r="AQ68">
        <v>32.472000000000001</v>
      </c>
      <c r="AR68">
        <v>34.223999999999997</v>
      </c>
      <c r="AS68">
        <v>24.2136</v>
      </c>
      <c r="AT68">
        <v>11.2476</v>
      </c>
      <c r="AU68">
        <v>0</v>
      </c>
      <c r="AV68">
        <v>22.5776</v>
      </c>
      <c r="AW68">
        <v>54.061799999999998</v>
      </c>
      <c r="AX68">
        <v>1.143</v>
      </c>
      <c r="AY68">
        <v>0</v>
      </c>
      <c r="AZ68">
        <f t="shared" ref="AZ68:AZ98" si="3">DJ68</f>
        <v>85.189512000000008</v>
      </c>
      <c r="BA68">
        <f t="shared" ref="BA68:BA98" si="4">SUM(B68:AZ68)</f>
        <v>2352.7722500000004</v>
      </c>
      <c r="BD68">
        <v>4.2945000000000002</v>
      </c>
      <c r="BE68">
        <v>0</v>
      </c>
      <c r="BF68">
        <v>2.035E-2</v>
      </c>
      <c r="BG68">
        <v>0</v>
      </c>
      <c r="BH68">
        <v>3.7000000000000002E-3</v>
      </c>
      <c r="BI68">
        <v>0.84623999999999999</v>
      </c>
      <c r="BJ68">
        <v>0</v>
      </c>
      <c r="BK68">
        <v>0</v>
      </c>
      <c r="BL68">
        <v>0</v>
      </c>
      <c r="BM68">
        <v>0</v>
      </c>
      <c r="BN68">
        <v>2.0959999999999999E-2</v>
      </c>
      <c r="BO68">
        <v>2.02</v>
      </c>
      <c r="BP68">
        <v>2.19</v>
      </c>
      <c r="BQ68">
        <v>3.4642300000000001</v>
      </c>
      <c r="BR68">
        <v>0</v>
      </c>
      <c r="BS68">
        <v>1.64</v>
      </c>
      <c r="BT68">
        <v>0</v>
      </c>
      <c r="BU68">
        <v>2.9693719999999999</v>
      </c>
      <c r="BV68">
        <v>1.342031</v>
      </c>
      <c r="BW68">
        <v>7.74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1.89</v>
      </c>
      <c r="CC68">
        <v>1.38</v>
      </c>
      <c r="CD68">
        <v>1.06</v>
      </c>
      <c r="CE68">
        <v>0.79</v>
      </c>
      <c r="CF68">
        <v>0.17</v>
      </c>
      <c r="CG68">
        <v>3.77</v>
      </c>
      <c r="CH68">
        <v>0.16520000000000001</v>
      </c>
      <c r="CI68">
        <v>7.24</v>
      </c>
      <c r="CJ68">
        <v>1.92</v>
      </c>
      <c r="CK68">
        <v>1.79</v>
      </c>
      <c r="CL68">
        <v>5.3144439999999999</v>
      </c>
      <c r="CM68">
        <v>1.870312</v>
      </c>
      <c r="CN68">
        <v>3.5429620000000002</v>
      </c>
      <c r="CO68">
        <v>2.25</v>
      </c>
      <c r="CP68">
        <v>0.99528000000000005</v>
      </c>
      <c r="CQ68">
        <v>2.660075</v>
      </c>
      <c r="CR68">
        <v>2.34</v>
      </c>
      <c r="CS68">
        <v>1.60771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85.189512000000008</v>
      </c>
    </row>
    <row r="69" spans="1:114">
      <c r="A69" t="s">
        <v>111</v>
      </c>
      <c r="B69">
        <v>0</v>
      </c>
      <c r="C69">
        <v>0</v>
      </c>
      <c r="D69">
        <v>8.7680000000000007</v>
      </c>
      <c r="E69">
        <v>0</v>
      </c>
      <c r="F69">
        <v>0</v>
      </c>
      <c r="G69">
        <v>22.62</v>
      </c>
      <c r="H69">
        <v>0</v>
      </c>
      <c r="I69">
        <v>98.298000000000002</v>
      </c>
      <c r="J69">
        <v>1.143</v>
      </c>
      <c r="K69">
        <v>492.9914</v>
      </c>
      <c r="L69">
        <v>218.80137500000001</v>
      </c>
      <c r="M69">
        <v>92.92</v>
      </c>
      <c r="N69">
        <v>119.15625</v>
      </c>
      <c r="O69">
        <v>61.230600000000003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326.47500000000002</v>
      </c>
      <c r="V69">
        <v>18.140333999999999</v>
      </c>
      <c r="W69">
        <v>43.097000000000001</v>
      </c>
      <c r="X69">
        <v>147.515625</v>
      </c>
      <c r="Y69">
        <v>0</v>
      </c>
      <c r="Z69">
        <v>6.49</v>
      </c>
      <c r="AA69">
        <v>0</v>
      </c>
      <c r="AB69">
        <v>0</v>
      </c>
      <c r="AC69">
        <v>0</v>
      </c>
      <c r="AD69">
        <v>0</v>
      </c>
      <c r="AE69">
        <v>34.022399999999998</v>
      </c>
      <c r="AF69">
        <v>18.288</v>
      </c>
      <c r="AG69">
        <v>44.48</v>
      </c>
      <c r="AH69">
        <v>48.263800000000003</v>
      </c>
      <c r="AI69">
        <v>0</v>
      </c>
      <c r="AJ69">
        <v>0</v>
      </c>
      <c r="AK69">
        <v>54.441000000000003</v>
      </c>
      <c r="AL69">
        <v>2.5564</v>
      </c>
      <c r="AM69">
        <v>16.38252</v>
      </c>
      <c r="AN69">
        <v>0.74441999999999997</v>
      </c>
      <c r="AO69">
        <v>0</v>
      </c>
      <c r="AP69">
        <v>1.9215</v>
      </c>
      <c r="AQ69">
        <v>32.472000000000001</v>
      </c>
      <c r="AR69">
        <v>11.04</v>
      </c>
      <c r="AS69">
        <v>24.2136</v>
      </c>
      <c r="AT69">
        <v>11.2476</v>
      </c>
      <c r="AU69">
        <v>0</v>
      </c>
      <c r="AV69">
        <v>22.5776</v>
      </c>
      <c r="AW69">
        <v>54.061799999999998</v>
      </c>
      <c r="AX69">
        <v>1.143</v>
      </c>
      <c r="AY69">
        <v>0</v>
      </c>
      <c r="AZ69">
        <f t="shared" si="3"/>
        <v>85.900712000000013</v>
      </c>
      <c r="BA69">
        <f t="shared" si="4"/>
        <v>2340.6327500000007</v>
      </c>
      <c r="BD69">
        <v>4.2945000000000002</v>
      </c>
      <c r="BE69">
        <v>0</v>
      </c>
      <c r="BF69">
        <v>2.035E-2</v>
      </c>
      <c r="BG69">
        <v>0</v>
      </c>
      <c r="BH69">
        <v>3.7000000000000002E-3</v>
      </c>
      <c r="BI69">
        <v>0.84623999999999999</v>
      </c>
      <c r="BJ69">
        <v>0</v>
      </c>
      <c r="BK69">
        <v>0</v>
      </c>
      <c r="BL69">
        <v>0</v>
      </c>
      <c r="BM69">
        <v>0</v>
      </c>
      <c r="BN69">
        <v>2.0959999999999999E-2</v>
      </c>
      <c r="BO69">
        <v>2.02</v>
      </c>
      <c r="BP69">
        <v>2.19</v>
      </c>
      <c r="BQ69">
        <v>3.4642300000000001</v>
      </c>
      <c r="BR69">
        <v>0</v>
      </c>
      <c r="BS69">
        <v>1.64</v>
      </c>
      <c r="BT69">
        <v>0</v>
      </c>
      <c r="BU69">
        <v>2.9693719999999999</v>
      </c>
      <c r="BV69">
        <v>1.342031</v>
      </c>
      <c r="BW69">
        <v>8.1999999999999993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1.89</v>
      </c>
      <c r="CC69">
        <v>1.38</v>
      </c>
      <c r="CD69">
        <v>1.06</v>
      </c>
      <c r="CE69">
        <v>0.82</v>
      </c>
      <c r="CF69">
        <v>0.17</v>
      </c>
      <c r="CG69">
        <v>3.77</v>
      </c>
      <c r="CH69">
        <v>0.38640000000000002</v>
      </c>
      <c r="CI69">
        <v>7.24</v>
      </c>
      <c r="CJ69">
        <v>1.92</v>
      </c>
      <c r="CK69">
        <v>1.79</v>
      </c>
      <c r="CL69">
        <v>5.3144439999999999</v>
      </c>
      <c r="CM69">
        <v>1.870312</v>
      </c>
      <c r="CN69">
        <v>3.5429620000000002</v>
      </c>
      <c r="CO69">
        <v>2.25</v>
      </c>
      <c r="CP69">
        <v>0.99528000000000005</v>
      </c>
      <c r="CQ69">
        <v>2.660075</v>
      </c>
      <c r="CR69">
        <v>2.34</v>
      </c>
      <c r="CS69">
        <v>1.60771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85.900712000000013</v>
      </c>
    </row>
    <row r="70" spans="1:114">
      <c r="A70" t="s">
        <v>112</v>
      </c>
      <c r="B70">
        <v>0</v>
      </c>
      <c r="C70">
        <v>0</v>
      </c>
      <c r="D70">
        <v>8.7680000000000007</v>
      </c>
      <c r="E70">
        <v>0</v>
      </c>
      <c r="F70">
        <v>0</v>
      </c>
      <c r="G70">
        <v>22.62</v>
      </c>
      <c r="H70">
        <v>0</v>
      </c>
      <c r="I70">
        <v>98.298000000000002</v>
      </c>
      <c r="J70">
        <v>1.143</v>
      </c>
      <c r="K70">
        <v>492.9914</v>
      </c>
      <c r="L70">
        <v>218.80137500000001</v>
      </c>
      <c r="M70">
        <v>92.92</v>
      </c>
      <c r="N70">
        <v>119.15625</v>
      </c>
      <c r="O70">
        <v>61.230600000000003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303.97500000000002</v>
      </c>
      <c r="V70">
        <v>18.140333999999999</v>
      </c>
      <c r="W70">
        <v>43.097000000000001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1.3193999999999999</v>
      </c>
      <c r="AD70">
        <v>0</v>
      </c>
      <c r="AE70">
        <v>34.022399999999998</v>
      </c>
      <c r="AF70">
        <v>18.288</v>
      </c>
      <c r="AG70">
        <v>44.48</v>
      </c>
      <c r="AH70">
        <v>72.395700000000005</v>
      </c>
      <c r="AI70">
        <v>0</v>
      </c>
      <c r="AJ70">
        <v>0</v>
      </c>
      <c r="AK70">
        <v>54.441000000000003</v>
      </c>
      <c r="AL70">
        <v>2.5564</v>
      </c>
      <c r="AM70">
        <v>16.38252</v>
      </c>
      <c r="AN70">
        <v>0.74441999999999997</v>
      </c>
      <c r="AO70">
        <v>0</v>
      </c>
      <c r="AP70">
        <v>1.9215</v>
      </c>
      <c r="AQ70">
        <v>48.707999999999998</v>
      </c>
      <c r="AR70">
        <v>8.8320000000000007</v>
      </c>
      <c r="AS70">
        <v>24.2136</v>
      </c>
      <c r="AT70">
        <v>11.2476</v>
      </c>
      <c r="AU70">
        <v>0</v>
      </c>
      <c r="AV70">
        <v>22.5776</v>
      </c>
      <c r="AW70">
        <v>54.061799999999998</v>
      </c>
      <c r="AX70">
        <v>1.143</v>
      </c>
      <c r="AY70">
        <v>0</v>
      </c>
      <c r="AZ70">
        <f t="shared" si="3"/>
        <v>86.093912000000017</v>
      </c>
      <c r="BA70">
        <f t="shared" si="4"/>
        <v>2357.8690500000002</v>
      </c>
      <c r="BD70">
        <v>4.2945000000000002</v>
      </c>
      <c r="BE70">
        <v>0</v>
      </c>
      <c r="BF70">
        <v>2.035E-2</v>
      </c>
      <c r="BG70">
        <v>0</v>
      </c>
      <c r="BH70">
        <v>3.7000000000000002E-3</v>
      </c>
      <c r="BI70">
        <v>0.84623999999999999</v>
      </c>
      <c r="BJ70">
        <v>0</v>
      </c>
      <c r="BK70">
        <v>0</v>
      </c>
      <c r="BL70">
        <v>0</v>
      </c>
      <c r="BM70">
        <v>0</v>
      </c>
      <c r="BN70">
        <v>2.0959999999999999E-2</v>
      </c>
      <c r="BO70">
        <v>2.02</v>
      </c>
      <c r="BP70">
        <v>2.19</v>
      </c>
      <c r="BQ70">
        <v>3.4642300000000001</v>
      </c>
      <c r="BR70">
        <v>0</v>
      </c>
      <c r="BS70">
        <v>1.64</v>
      </c>
      <c r="BT70">
        <v>0</v>
      </c>
      <c r="BU70">
        <v>2.9693719999999999</v>
      </c>
      <c r="BV70">
        <v>1.342031</v>
      </c>
      <c r="BW70">
        <v>8.1999999999999993</v>
      </c>
      <c r="BX70">
        <v>4.2584999999999997</v>
      </c>
      <c r="BY70">
        <v>0.26</v>
      </c>
      <c r="BZ70">
        <v>1.9378120000000001</v>
      </c>
      <c r="CA70">
        <v>3.5120239999999998</v>
      </c>
      <c r="CB70">
        <v>1.89</v>
      </c>
      <c r="CC70">
        <v>1.38</v>
      </c>
      <c r="CD70">
        <v>1.06</v>
      </c>
      <c r="CE70">
        <v>0.82</v>
      </c>
      <c r="CF70">
        <v>0.17</v>
      </c>
      <c r="CG70">
        <v>3.77</v>
      </c>
      <c r="CH70">
        <v>0.5796</v>
      </c>
      <c r="CI70">
        <v>7.24</v>
      </c>
      <c r="CJ70">
        <v>1.92</v>
      </c>
      <c r="CK70">
        <v>1.79</v>
      </c>
      <c r="CL70">
        <v>5.3144439999999999</v>
      </c>
      <c r="CM70">
        <v>1.870312</v>
      </c>
      <c r="CN70">
        <v>3.5429620000000002</v>
      </c>
      <c r="CO70">
        <v>2.25</v>
      </c>
      <c r="CP70">
        <v>0.99528000000000005</v>
      </c>
      <c r="CQ70">
        <v>2.660075</v>
      </c>
      <c r="CR70">
        <v>2.34</v>
      </c>
      <c r="CS70">
        <v>1.60771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86.093912000000017</v>
      </c>
    </row>
    <row r="71" spans="1:114">
      <c r="A71" t="s">
        <v>113</v>
      </c>
      <c r="B71">
        <v>0</v>
      </c>
      <c r="C71">
        <v>0</v>
      </c>
      <c r="D71">
        <v>8.7680000000000007</v>
      </c>
      <c r="E71">
        <v>0</v>
      </c>
      <c r="F71">
        <v>0</v>
      </c>
      <c r="G71">
        <v>22.62</v>
      </c>
      <c r="H71">
        <v>0</v>
      </c>
      <c r="I71">
        <v>98.298000000000002</v>
      </c>
      <c r="J71">
        <v>1.143</v>
      </c>
      <c r="K71">
        <v>550.48224000000005</v>
      </c>
      <c r="L71">
        <v>218.80137500000001</v>
      </c>
      <c r="M71">
        <v>92.92</v>
      </c>
      <c r="N71">
        <v>119.15625</v>
      </c>
      <c r="O71">
        <v>61.230600000000003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279.18</v>
      </c>
      <c r="V71">
        <v>18.140333999999999</v>
      </c>
      <c r="W71">
        <v>43.097000000000001</v>
      </c>
      <c r="X71">
        <v>147.515625</v>
      </c>
      <c r="Y71">
        <v>0</v>
      </c>
      <c r="Z71">
        <v>6.5537999999999998</v>
      </c>
      <c r="AA71">
        <v>3.7919999999999998</v>
      </c>
      <c r="AB71">
        <v>0</v>
      </c>
      <c r="AC71">
        <v>10.02744</v>
      </c>
      <c r="AD71">
        <v>9.4322999999999997</v>
      </c>
      <c r="AE71">
        <v>34.022399999999998</v>
      </c>
      <c r="AF71">
        <v>18.288</v>
      </c>
      <c r="AG71">
        <v>44.48</v>
      </c>
      <c r="AH71">
        <v>68.39</v>
      </c>
      <c r="AI71">
        <v>0</v>
      </c>
      <c r="AJ71">
        <v>0</v>
      </c>
      <c r="AK71">
        <v>54.441000000000003</v>
      </c>
      <c r="AL71">
        <v>2.5564</v>
      </c>
      <c r="AM71">
        <v>16.38252</v>
      </c>
      <c r="AN71">
        <v>0.74441999999999997</v>
      </c>
      <c r="AO71">
        <v>0</v>
      </c>
      <c r="AP71">
        <v>1.9215</v>
      </c>
      <c r="AQ71">
        <v>48.707999999999998</v>
      </c>
      <c r="AR71">
        <v>8.8320000000000007</v>
      </c>
      <c r="AS71">
        <v>24.2136</v>
      </c>
      <c r="AT71">
        <v>11.2476</v>
      </c>
      <c r="AU71">
        <v>0</v>
      </c>
      <c r="AV71">
        <v>22.5776</v>
      </c>
      <c r="AW71">
        <v>54.061799999999998</v>
      </c>
      <c r="AX71">
        <v>1.143</v>
      </c>
      <c r="AY71">
        <v>0</v>
      </c>
      <c r="AZ71">
        <f t="shared" si="3"/>
        <v>86.878986000000012</v>
      </c>
      <c r="BA71">
        <f t="shared" si="4"/>
        <v>2409.2766040000001</v>
      </c>
      <c r="BD71">
        <v>4.2945000000000002</v>
      </c>
      <c r="BE71">
        <v>0</v>
      </c>
      <c r="BF71">
        <v>2.0424000000000001E-2</v>
      </c>
      <c r="BG71">
        <v>0</v>
      </c>
      <c r="BH71">
        <v>3.7000000000000002E-3</v>
      </c>
      <c r="BI71">
        <v>0.84623999999999999</v>
      </c>
      <c r="BJ71">
        <v>0</v>
      </c>
      <c r="BK71">
        <v>0</v>
      </c>
      <c r="BL71">
        <v>0</v>
      </c>
      <c r="BM71">
        <v>0</v>
      </c>
      <c r="BN71">
        <v>2.0959999999999999E-2</v>
      </c>
      <c r="BO71">
        <v>2.02</v>
      </c>
      <c r="BP71">
        <v>2.19</v>
      </c>
      <c r="BQ71">
        <v>3.4642300000000001</v>
      </c>
      <c r="BR71">
        <v>0</v>
      </c>
      <c r="BS71">
        <v>1.64</v>
      </c>
      <c r="BT71">
        <v>0.4158</v>
      </c>
      <c r="BU71">
        <v>2.9693719999999999</v>
      </c>
      <c r="BV71">
        <v>1.342031</v>
      </c>
      <c r="BW71">
        <v>8.6</v>
      </c>
      <c r="BX71">
        <v>4.2584999999999997</v>
      </c>
      <c r="BY71">
        <v>0.26</v>
      </c>
      <c r="BZ71">
        <v>1.9378120000000001</v>
      </c>
      <c r="CA71">
        <v>3.5120239999999998</v>
      </c>
      <c r="CB71">
        <v>1.89</v>
      </c>
      <c r="CC71">
        <v>1.38</v>
      </c>
      <c r="CD71">
        <v>1.06</v>
      </c>
      <c r="CE71">
        <v>0.82</v>
      </c>
      <c r="CF71">
        <v>0.17</v>
      </c>
      <c r="CG71">
        <v>3.77</v>
      </c>
      <c r="CH71">
        <v>0.54879999999999995</v>
      </c>
      <c r="CI71">
        <v>7.24</v>
      </c>
      <c r="CJ71">
        <v>1.92</v>
      </c>
      <c r="CK71">
        <v>1.79</v>
      </c>
      <c r="CL71">
        <v>5.3144439999999999</v>
      </c>
      <c r="CM71">
        <v>1.870312</v>
      </c>
      <c r="CN71">
        <v>3.5429620000000002</v>
      </c>
      <c r="CO71">
        <v>2.25</v>
      </c>
      <c r="CP71">
        <v>0.99528000000000005</v>
      </c>
      <c r="CQ71">
        <v>2.660075</v>
      </c>
      <c r="CR71">
        <v>2.34</v>
      </c>
      <c r="CS71">
        <v>1.60771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86.878986000000012</v>
      </c>
    </row>
    <row r="72" spans="1:114">
      <c r="A72" t="s">
        <v>114</v>
      </c>
      <c r="B72">
        <v>0</v>
      </c>
      <c r="C72">
        <v>0</v>
      </c>
      <c r="D72">
        <v>8.7680000000000007</v>
      </c>
      <c r="E72">
        <v>0</v>
      </c>
      <c r="F72">
        <v>0</v>
      </c>
      <c r="G72">
        <v>22.62</v>
      </c>
      <c r="H72">
        <v>0</v>
      </c>
      <c r="I72">
        <v>98.298000000000002</v>
      </c>
      <c r="J72">
        <v>1.143</v>
      </c>
      <c r="K72">
        <v>607.97307999999998</v>
      </c>
      <c r="L72">
        <v>218.80137500000001</v>
      </c>
      <c r="M72">
        <v>92.92</v>
      </c>
      <c r="N72">
        <v>119.15625</v>
      </c>
      <c r="O72">
        <v>61.230600000000003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279.18</v>
      </c>
      <c r="V72">
        <v>18.140333999999999</v>
      </c>
      <c r="W72">
        <v>43.097000000000001</v>
      </c>
      <c r="X72">
        <v>147.515625</v>
      </c>
      <c r="Y72">
        <v>0</v>
      </c>
      <c r="Z72">
        <v>7.7</v>
      </c>
      <c r="AA72">
        <v>14.04936</v>
      </c>
      <c r="AB72">
        <v>4.1639999999999997</v>
      </c>
      <c r="AC72">
        <v>10.02744</v>
      </c>
      <c r="AD72">
        <v>18.864599999999999</v>
      </c>
      <c r="AE72">
        <v>34.022399999999998</v>
      </c>
      <c r="AF72">
        <v>18.288</v>
      </c>
      <c r="AG72">
        <v>44.48</v>
      </c>
      <c r="AH72">
        <v>96.527600000000007</v>
      </c>
      <c r="AI72">
        <v>0</v>
      </c>
      <c r="AJ72">
        <v>0</v>
      </c>
      <c r="AK72">
        <v>54.441000000000003</v>
      </c>
      <c r="AL72">
        <v>2.5564</v>
      </c>
      <c r="AM72">
        <v>16.38252</v>
      </c>
      <c r="AN72">
        <v>0.74441999999999997</v>
      </c>
      <c r="AO72">
        <v>0</v>
      </c>
      <c r="AP72">
        <v>1.9215</v>
      </c>
      <c r="AQ72">
        <v>64.944000000000003</v>
      </c>
      <c r="AR72">
        <v>8.8320000000000007</v>
      </c>
      <c r="AS72">
        <v>24.2136</v>
      </c>
      <c r="AT72">
        <v>11.2476</v>
      </c>
      <c r="AU72">
        <v>0</v>
      </c>
      <c r="AV72">
        <v>22.5776</v>
      </c>
      <c r="AW72">
        <v>54.061799999999998</v>
      </c>
      <c r="AX72">
        <v>1.143</v>
      </c>
      <c r="AY72">
        <v>0</v>
      </c>
      <c r="AZ72">
        <f t="shared" si="3"/>
        <v>87.923985999999999</v>
      </c>
      <c r="BA72">
        <f t="shared" si="4"/>
        <v>2537.1859039999999</v>
      </c>
      <c r="BD72">
        <v>4.2945000000000002</v>
      </c>
      <c r="BE72">
        <v>0</v>
      </c>
      <c r="BF72">
        <v>2.0424000000000001E-2</v>
      </c>
      <c r="BG72">
        <v>0</v>
      </c>
      <c r="BH72">
        <v>3.7000000000000002E-3</v>
      </c>
      <c r="BI72">
        <v>0.84623999999999999</v>
      </c>
      <c r="BJ72">
        <v>0</v>
      </c>
      <c r="BK72">
        <v>0</v>
      </c>
      <c r="BL72">
        <v>0</v>
      </c>
      <c r="BM72">
        <v>0</v>
      </c>
      <c r="BN72">
        <v>2.0959999999999999E-2</v>
      </c>
      <c r="BO72">
        <v>2.02</v>
      </c>
      <c r="BP72">
        <v>2.19</v>
      </c>
      <c r="BQ72">
        <v>3.4642300000000001</v>
      </c>
      <c r="BR72">
        <v>5.5199999999999999E-2</v>
      </c>
      <c r="BS72">
        <v>1.64</v>
      </c>
      <c r="BT72">
        <v>0.83160000000000001</v>
      </c>
      <c r="BU72">
        <v>2.9693719999999999</v>
      </c>
      <c r="BV72">
        <v>1.342031</v>
      </c>
      <c r="BW72">
        <v>8.9499999999999993</v>
      </c>
      <c r="BX72">
        <v>4.2584999999999997</v>
      </c>
      <c r="BY72">
        <v>0.26</v>
      </c>
      <c r="BZ72">
        <v>1.9378120000000001</v>
      </c>
      <c r="CA72">
        <v>3.5120239999999998</v>
      </c>
      <c r="CB72">
        <v>1.89</v>
      </c>
      <c r="CC72">
        <v>1.38</v>
      </c>
      <c r="CD72">
        <v>1.06</v>
      </c>
      <c r="CE72">
        <v>0.82</v>
      </c>
      <c r="CF72">
        <v>0.17</v>
      </c>
      <c r="CG72">
        <v>3.77</v>
      </c>
      <c r="CH72">
        <v>0.77280000000000004</v>
      </c>
      <c r="CI72">
        <v>7.24</v>
      </c>
      <c r="CJ72">
        <v>1.92</v>
      </c>
      <c r="CK72">
        <v>1.79</v>
      </c>
      <c r="CL72">
        <v>5.3144439999999999</v>
      </c>
      <c r="CM72">
        <v>1.870312</v>
      </c>
      <c r="CN72">
        <v>3.5429620000000002</v>
      </c>
      <c r="CO72">
        <v>2.25</v>
      </c>
      <c r="CP72">
        <v>0.99528000000000005</v>
      </c>
      <c r="CQ72">
        <v>2.660075</v>
      </c>
      <c r="CR72">
        <v>2.34</v>
      </c>
      <c r="CS72">
        <v>1.60771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87.923985999999999</v>
      </c>
    </row>
    <row r="73" spans="1:114">
      <c r="A73" t="s">
        <v>115</v>
      </c>
      <c r="B73">
        <v>0</v>
      </c>
      <c r="C73">
        <v>0</v>
      </c>
      <c r="D73">
        <v>8.7680000000000007</v>
      </c>
      <c r="E73">
        <v>0</v>
      </c>
      <c r="F73">
        <v>0</v>
      </c>
      <c r="G73">
        <v>22.62</v>
      </c>
      <c r="H73">
        <v>0</v>
      </c>
      <c r="I73">
        <v>98.298000000000002</v>
      </c>
      <c r="J73">
        <v>1.143</v>
      </c>
      <c r="K73">
        <v>665.46392000000003</v>
      </c>
      <c r="L73">
        <v>218.80137500000001</v>
      </c>
      <c r="M73">
        <v>92.92</v>
      </c>
      <c r="N73">
        <v>119.15625</v>
      </c>
      <c r="O73">
        <v>61.230600000000003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279.18</v>
      </c>
      <c r="V73">
        <v>18.140333999999999</v>
      </c>
      <c r="W73">
        <v>43.097000000000001</v>
      </c>
      <c r="X73">
        <v>147.515625</v>
      </c>
      <c r="Y73">
        <v>0</v>
      </c>
      <c r="Z73">
        <v>19.6614</v>
      </c>
      <c r="AA73">
        <v>17.774999999999999</v>
      </c>
      <c r="AB73">
        <v>27.343599999999999</v>
      </c>
      <c r="AC73">
        <v>20.074670999999999</v>
      </c>
      <c r="AD73">
        <v>28.296900000000001</v>
      </c>
      <c r="AE73">
        <v>51.209028000000004</v>
      </c>
      <c r="AF73">
        <v>27.431999999999999</v>
      </c>
      <c r="AG73">
        <v>44.48</v>
      </c>
      <c r="AH73">
        <v>96.527600000000007</v>
      </c>
      <c r="AI73">
        <v>0</v>
      </c>
      <c r="AJ73">
        <v>0</v>
      </c>
      <c r="AK73">
        <v>54.441000000000003</v>
      </c>
      <c r="AL73">
        <v>2.5564</v>
      </c>
      <c r="AM73">
        <v>16.38252</v>
      </c>
      <c r="AN73">
        <v>0.74441999999999997</v>
      </c>
      <c r="AO73">
        <v>0</v>
      </c>
      <c r="AP73">
        <v>1.2809999999999999</v>
      </c>
      <c r="AQ73">
        <v>64.944000000000003</v>
      </c>
      <c r="AR73">
        <v>11.04</v>
      </c>
      <c r="AS73">
        <v>10.223520000000001</v>
      </c>
      <c r="AT73">
        <v>11.2476</v>
      </c>
      <c r="AU73">
        <v>0</v>
      </c>
      <c r="AV73">
        <v>22.5776</v>
      </c>
      <c r="AW73">
        <v>54.061799999999998</v>
      </c>
      <c r="AX73">
        <v>1.143</v>
      </c>
      <c r="AY73">
        <v>0</v>
      </c>
      <c r="AZ73">
        <f t="shared" si="3"/>
        <v>89.164587999999995</v>
      </c>
      <c r="BA73">
        <f t="shared" si="4"/>
        <v>2668.1715650000001</v>
      </c>
      <c r="BD73">
        <v>4.2945000000000002</v>
      </c>
      <c r="BE73">
        <v>0</v>
      </c>
      <c r="BF73">
        <v>2.0497999999999999E-2</v>
      </c>
      <c r="BG73">
        <v>0</v>
      </c>
      <c r="BH73">
        <v>3.7000000000000002E-3</v>
      </c>
      <c r="BI73">
        <v>0.84623999999999999</v>
      </c>
      <c r="BJ73">
        <v>0</v>
      </c>
      <c r="BK73">
        <v>0</v>
      </c>
      <c r="BL73">
        <v>0</v>
      </c>
      <c r="BM73">
        <v>0</v>
      </c>
      <c r="BN73">
        <v>2.0959999999999999E-2</v>
      </c>
      <c r="BO73">
        <v>2.02</v>
      </c>
      <c r="BP73">
        <v>2.19</v>
      </c>
      <c r="BQ73">
        <v>3.4642300000000001</v>
      </c>
      <c r="BR73">
        <v>0.49992799999999998</v>
      </c>
      <c r="BS73">
        <v>1.64</v>
      </c>
      <c r="BT73">
        <v>1.2474000000000001</v>
      </c>
      <c r="BU73">
        <v>2.9693719999999999</v>
      </c>
      <c r="BV73">
        <v>1.342031</v>
      </c>
      <c r="BW73">
        <v>9.33</v>
      </c>
      <c r="BX73">
        <v>4.2584999999999997</v>
      </c>
      <c r="BY73">
        <v>0.26</v>
      </c>
      <c r="BZ73">
        <v>1.9378120000000001</v>
      </c>
      <c r="CA73">
        <v>3.5120239999999998</v>
      </c>
      <c r="CB73">
        <v>1.89</v>
      </c>
      <c r="CC73">
        <v>1.38</v>
      </c>
      <c r="CD73">
        <v>1.06</v>
      </c>
      <c r="CE73">
        <v>0.82</v>
      </c>
      <c r="CF73">
        <v>0.17</v>
      </c>
      <c r="CG73">
        <v>3.77</v>
      </c>
      <c r="CH73">
        <v>0.77280000000000004</v>
      </c>
      <c r="CI73">
        <v>7.24</v>
      </c>
      <c r="CJ73">
        <v>1.92</v>
      </c>
      <c r="CK73">
        <v>1.79</v>
      </c>
      <c r="CL73">
        <v>5.3144439999999999</v>
      </c>
      <c r="CM73">
        <v>1.870312</v>
      </c>
      <c r="CN73">
        <v>3.5429620000000002</v>
      </c>
      <c r="CO73">
        <v>2.25</v>
      </c>
      <c r="CP73">
        <v>0.99528000000000005</v>
      </c>
      <c r="CQ73">
        <v>2.660075</v>
      </c>
      <c r="CR73">
        <v>2.34</v>
      </c>
      <c r="CS73">
        <v>1.60771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89.164587999999995</v>
      </c>
    </row>
    <row r="74" spans="1:114">
      <c r="A74" t="s">
        <v>116</v>
      </c>
      <c r="B74">
        <v>0</v>
      </c>
      <c r="C74">
        <v>0</v>
      </c>
      <c r="D74">
        <v>8.7680000000000007</v>
      </c>
      <c r="E74">
        <v>0</v>
      </c>
      <c r="F74">
        <v>0</v>
      </c>
      <c r="G74">
        <v>22.62</v>
      </c>
      <c r="H74">
        <v>0</v>
      </c>
      <c r="I74">
        <v>98.298000000000002</v>
      </c>
      <c r="J74">
        <v>1.143</v>
      </c>
      <c r="K74">
        <v>687.84215500000005</v>
      </c>
      <c r="L74">
        <v>218.80137500000001</v>
      </c>
      <c r="M74">
        <v>92.92</v>
      </c>
      <c r="N74">
        <v>119.15625</v>
      </c>
      <c r="O74">
        <v>61.230600000000003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279.18</v>
      </c>
      <c r="V74">
        <v>18.140333999999999</v>
      </c>
      <c r="W74">
        <v>43.097000000000001</v>
      </c>
      <c r="X74">
        <v>147.515625</v>
      </c>
      <c r="Y74">
        <v>0</v>
      </c>
      <c r="Z74">
        <v>19.6614</v>
      </c>
      <c r="AA74">
        <v>28.09872</v>
      </c>
      <c r="AB74">
        <v>27.343599999999999</v>
      </c>
      <c r="AC74">
        <v>20.074670999999999</v>
      </c>
      <c r="AD74">
        <v>37.729199999999999</v>
      </c>
      <c r="AE74">
        <v>51.209028000000004</v>
      </c>
      <c r="AF74">
        <v>27.431999999999999</v>
      </c>
      <c r="AG74">
        <v>44.48</v>
      </c>
      <c r="AH74">
        <v>96.527600000000007</v>
      </c>
      <c r="AI74">
        <v>0</v>
      </c>
      <c r="AJ74">
        <v>0</v>
      </c>
      <c r="AK74">
        <v>54.441000000000003</v>
      </c>
      <c r="AL74">
        <v>2.5564</v>
      </c>
      <c r="AM74">
        <v>16.38252</v>
      </c>
      <c r="AN74">
        <v>0.74441999999999997</v>
      </c>
      <c r="AO74">
        <v>0</v>
      </c>
      <c r="AP74">
        <v>1.2809999999999999</v>
      </c>
      <c r="AQ74">
        <v>64.944000000000003</v>
      </c>
      <c r="AR74">
        <v>11.04</v>
      </c>
      <c r="AS74">
        <v>10.223520000000001</v>
      </c>
      <c r="AT74">
        <v>11.2476</v>
      </c>
      <c r="AU74">
        <v>0</v>
      </c>
      <c r="AV74">
        <v>22.5776</v>
      </c>
      <c r="AW74">
        <v>54.061799999999998</v>
      </c>
      <c r="AX74">
        <v>1.143</v>
      </c>
      <c r="AY74">
        <v>0</v>
      </c>
      <c r="AZ74">
        <f t="shared" si="3"/>
        <v>89.274587999999994</v>
      </c>
      <c r="BA74">
        <f t="shared" si="4"/>
        <v>2710.4158200000002</v>
      </c>
      <c r="BD74">
        <v>4.2945000000000002</v>
      </c>
      <c r="BE74">
        <v>0</v>
      </c>
      <c r="BF74">
        <v>2.0497999999999999E-2</v>
      </c>
      <c r="BG74">
        <v>0</v>
      </c>
      <c r="BH74">
        <v>3.7000000000000002E-3</v>
      </c>
      <c r="BI74">
        <v>0.84623999999999999</v>
      </c>
      <c r="BJ74">
        <v>0</v>
      </c>
      <c r="BK74">
        <v>0</v>
      </c>
      <c r="BL74">
        <v>0</v>
      </c>
      <c r="BM74">
        <v>0</v>
      </c>
      <c r="BN74">
        <v>2.0959999999999999E-2</v>
      </c>
      <c r="BO74">
        <v>2.02</v>
      </c>
      <c r="BP74">
        <v>2.19</v>
      </c>
      <c r="BQ74">
        <v>3.4642300000000001</v>
      </c>
      <c r="BR74">
        <v>0.49992799999999998</v>
      </c>
      <c r="BS74">
        <v>1.64</v>
      </c>
      <c r="BT74">
        <v>1.2474000000000001</v>
      </c>
      <c r="BU74">
        <v>2.9693719999999999</v>
      </c>
      <c r="BV74">
        <v>1.342031</v>
      </c>
      <c r="BW74">
        <v>9.44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1.89</v>
      </c>
      <c r="CC74">
        <v>1.38</v>
      </c>
      <c r="CD74">
        <v>1.06</v>
      </c>
      <c r="CE74">
        <v>0.82</v>
      </c>
      <c r="CF74">
        <v>0.17</v>
      </c>
      <c r="CG74">
        <v>3.77</v>
      </c>
      <c r="CH74">
        <v>0.77280000000000004</v>
      </c>
      <c r="CI74">
        <v>7.24</v>
      </c>
      <c r="CJ74">
        <v>1.92</v>
      </c>
      <c r="CK74">
        <v>1.79</v>
      </c>
      <c r="CL74">
        <v>5.3144439999999999</v>
      </c>
      <c r="CM74">
        <v>1.870312</v>
      </c>
      <c r="CN74">
        <v>3.5429620000000002</v>
      </c>
      <c r="CO74">
        <v>2.25</v>
      </c>
      <c r="CP74">
        <v>0.99528000000000005</v>
      </c>
      <c r="CQ74">
        <v>2.660075</v>
      </c>
      <c r="CR74">
        <v>2.34</v>
      </c>
      <c r="CS74">
        <v>1.60771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89.274587999999994</v>
      </c>
    </row>
    <row r="75" spans="1:114">
      <c r="A75" t="s">
        <v>117</v>
      </c>
      <c r="B75">
        <v>0</v>
      </c>
      <c r="C75">
        <v>0</v>
      </c>
      <c r="D75">
        <v>8.7680000000000007</v>
      </c>
      <c r="E75">
        <v>0</v>
      </c>
      <c r="F75">
        <v>0</v>
      </c>
      <c r="G75">
        <v>22.62</v>
      </c>
      <c r="H75">
        <v>0</v>
      </c>
      <c r="I75">
        <v>98.298000000000002</v>
      </c>
      <c r="J75">
        <v>1.143</v>
      </c>
      <c r="K75">
        <v>687.84215500000005</v>
      </c>
      <c r="L75">
        <v>218.80137500000001</v>
      </c>
      <c r="M75">
        <v>92.92</v>
      </c>
      <c r="N75">
        <v>119.15625</v>
      </c>
      <c r="O75">
        <v>61.230600000000003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279.18</v>
      </c>
      <c r="V75">
        <v>18.140333999999999</v>
      </c>
      <c r="W75">
        <v>42.49</v>
      </c>
      <c r="X75">
        <v>147.515625</v>
      </c>
      <c r="Y75">
        <v>0</v>
      </c>
      <c r="Z75">
        <v>19.6614</v>
      </c>
      <c r="AA75">
        <v>28.09872</v>
      </c>
      <c r="AB75">
        <v>27.343599999999999</v>
      </c>
      <c r="AC75">
        <v>20.074670999999999</v>
      </c>
      <c r="AD75">
        <v>37.729199999999999</v>
      </c>
      <c r="AE75">
        <v>51.209028000000004</v>
      </c>
      <c r="AF75">
        <v>27.431999999999999</v>
      </c>
      <c r="AG75">
        <v>44.48</v>
      </c>
      <c r="AH75">
        <v>96.527600000000007</v>
      </c>
      <c r="AI75">
        <v>0</v>
      </c>
      <c r="AJ75">
        <v>0</v>
      </c>
      <c r="AK75">
        <v>54.441000000000003</v>
      </c>
      <c r="AL75">
        <v>12.782</v>
      </c>
      <c r="AM75">
        <v>16.38252</v>
      </c>
      <c r="AN75">
        <v>0.74441999999999997</v>
      </c>
      <c r="AO75">
        <v>0</v>
      </c>
      <c r="AP75">
        <v>1.2809999999999999</v>
      </c>
      <c r="AQ75">
        <v>64.944000000000003</v>
      </c>
      <c r="AR75">
        <v>11.04</v>
      </c>
      <c r="AS75">
        <v>10.492559999999999</v>
      </c>
      <c r="AT75">
        <v>11.2476</v>
      </c>
      <c r="AU75">
        <v>0</v>
      </c>
      <c r="AV75">
        <v>22.5776</v>
      </c>
      <c r="AW75">
        <v>54.061799999999998</v>
      </c>
      <c r="AX75">
        <v>1.143</v>
      </c>
      <c r="AY75">
        <v>0</v>
      </c>
      <c r="AZ75">
        <f t="shared" si="3"/>
        <v>89.274748000000002</v>
      </c>
      <c r="BA75">
        <f t="shared" si="4"/>
        <v>2720.3036200000006</v>
      </c>
      <c r="BD75">
        <v>4.2945000000000002</v>
      </c>
      <c r="BE75">
        <v>0</v>
      </c>
      <c r="BF75">
        <v>2.0497999999999999E-2</v>
      </c>
      <c r="BG75">
        <v>0</v>
      </c>
      <c r="BH75">
        <v>3.7000000000000002E-3</v>
      </c>
      <c r="BI75">
        <v>0.84623999999999999</v>
      </c>
      <c r="BJ75">
        <v>0</v>
      </c>
      <c r="BK75">
        <v>0</v>
      </c>
      <c r="BL75">
        <v>0</v>
      </c>
      <c r="BM75">
        <v>0</v>
      </c>
      <c r="BN75">
        <v>2.112E-2</v>
      </c>
      <c r="BO75">
        <v>2.02</v>
      </c>
      <c r="BP75">
        <v>2.19</v>
      </c>
      <c r="BQ75">
        <v>3.4642300000000001</v>
      </c>
      <c r="BR75">
        <v>0.49992799999999998</v>
      </c>
      <c r="BS75">
        <v>1.64</v>
      </c>
      <c r="BT75">
        <v>1.2474000000000001</v>
      </c>
      <c r="BU75">
        <v>2.9693719999999999</v>
      </c>
      <c r="BV75">
        <v>1.342031</v>
      </c>
      <c r="BW75">
        <v>9.44</v>
      </c>
      <c r="BX75">
        <v>4.2584999999999997</v>
      </c>
      <c r="BY75">
        <v>0.26</v>
      </c>
      <c r="BZ75">
        <v>1.9378120000000001</v>
      </c>
      <c r="CA75">
        <v>3.5120239999999998</v>
      </c>
      <c r="CB75">
        <v>1.89</v>
      </c>
      <c r="CC75">
        <v>1.38</v>
      </c>
      <c r="CD75">
        <v>1.06</v>
      </c>
      <c r="CE75">
        <v>0.82</v>
      </c>
      <c r="CF75">
        <v>0.17</v>
      </c>
      <c r="CG75">
        <v>3.77</v>
      </c>
      <c r="CH75">
        <v>0.77280000000000004</v>
      </c>
      <c r="CI75">
        <v>7.24</v>
      </c>
      <c r="CJ75">
        <v>1.92</v>
      </c>
      <c r="CK75">
        <v>1.79</v>
      </c>
      <c r="CL75">
        <v>5.3144439999999999</v>
      </c>
      <c r="CM75">
        <v>1.870312</v>
      </c>
      <c r="CN75">
        <v>3.5429620000000002</v>
      </c>
      <c r="CO75">
        <v>2.25</v>
      </c>
      <c r="CP75">
        <v>0.99528000000000005</v>
      </c>
      <c r="CQ75">
        <v>2.660075</v>
      </c>
      <c r="CR75">
        <v>2.34</v>
      </c>
      <c r="CS75">
        <v>1.60771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89.274748000000002</v>
      </c>
    </row>
    <row r="76" spans="1:114">
      <c r="A76" t="s">
        <v>118</v>
      </c>
      <c r="B76">
        <v>0</v>
      </c>
      <c r="C76">
        <v>0</v>
      </c>
      <c r="D76">
        <v>8.7680000000000007</v>
      </c>
      <c r="E76">
        <v>0</v>
      </c>
      <c r="F76">
        <v>0</v>
      </c>
      <c r="G76">
        <v>22.62</v>
      </c>
      <c r="H76">
        <v>0</v>
      </c>
      <c r="I76">
        <v>98.298000000000002</v>
      </c>
      <c r="J76">
        <v>1.143</v>
      </c>
      <c r="K76">
        <v>687.84215500000005</v>
      </c>
      <c r="L76">
        <v>218.80137500000001</v>
      </c>
      <c r="M76">
        <v>92.92</v>
      </c>
      <c r="N76">
        <v>119.15625</v>
      </c>
      <c r="O76">
        <v>61.230600000000003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279.18</v>
      </c>
      <c r="V76">
        <v>18.140333999999999</v>
      </c>
      <c r="W76">
        <v>42.49</v>
      </c>
      <c r="X76">
        <v>147.515625</v>
      </c>
      <c r="Y76">
        <v>0</v>
      </c>
      <c r="Z76">
        <v>19.6614</v>
      </c>
      <c r="AA76">
        <v>28.09872</v>
      </c>
      <c r="AB76">
        <v>27.343599999999999</v>
      </c>
      <c r="AC76">
        <v>20.074670999999999</v>
      </c>
      <c r="AD76">
        <v>37.729199999999999</v>
      </c>
      <c r="AE76">
        <v>51.209028000000004</v>
      </c>
      <c r="AF76">
        <v>27.431999999999999</v>
      </c>
      <c r="AG76">
        <v>44.48</v>
      </c>
      <c r="AH76">
        <v>96.527600000000007</v>
      </c>
      <c r="AI76">
        <v>0</v>
      </c>
      <c r="AJ76">
        <v>0</v>
      </c>
      <c r="AK76">
        <v>54.441000000000003</v>
      </c>
      <c r="AL76">
        <v>66.814999999999998</v>
      </c>
      <c r="AM76">
        <v>16.38252</v>
      </c>
      <c r="AN76">
        <v>0.74441999999999997</v>
      </c>
      <c r="AO76">
        <v>0</v>
      </c>
      <c r="AP76">
        <v>1.2809999999999999</v>
      </c>
      <c r="AQ76">
        <v>64.944000000000003</v>
      </c>
      <c r="AR76">
        <v>11.04</v>
      </c>
      <c r="AS76">
        <v>10.492559999999999</v>
      </c>
      <c r="AT76">
        <v>11.2476</v>
      </c>
      <c r="AU76">
        <v>0</v>
      </c>
      <c r="AV76">
        <v>22.5776</v>
      </c>
      <c r="AW76">
        <v>54.061799999999998</v>
      </c>
      <c r="AX76">
        <v>1.143</v>
      </c>
      <c r="AY76">
        <v>0</v>
      </c>
      <c r="AZ76">
        <f t="shared" si="3"/>
        <v>89.274748000000002</v>
      </c>
      <c r="BA76">
        <f t="shared" si="4"/>
        <v>2774.3366200000005</v>
      </c>
      <c r="BD76">
        <v>4.2945000000000002</v>
      </c>
      <c r="BE76">
        <v>0</v>
      </c>
      <c r="BF76">
        <v>2.0497999999999999E-2</v>
      </c>
      <c r="BG76">
        <v>0</v>
      </c>
      <c r="BH76">
        <v>3.7000000000000002E-3</v>
      </c>
      <c r="BI76">
        <v>0.84623999999999999</v>
      </c>
      <c r="BJ76">
        <v>0</v>
      </c>
      <c r="BK76">
        <v>0</v>
      </c>
      <c r="BL76">
        <v>0</v>
      </c>
      <c r="BM76">
        <v>0</v>
      </c>
      <c r="BN76">
        <v>2.112E-2</v>
      </c>
      <c r="BO76">
        <v>2.02</v>
      </c>
      <c r="BP76">
        <v>2.19</v>
      </c>
      <c r="BQ76">
        <v>3.4642300000000001</v>
      </c>
      <c r="BR76">
        <v>0.49992799999999998</v>
      </c>
      <c r="BS76">
        <v>1.64</v>
      </c>
      <c r="BT76">
        <v>1.2474000000000001</v>
      </c>
      <c r="BU76">
        <v>2.9693719999999999</v>
      </c>
      <c r="BV76">
        <v>1.342031</v>
      </c>
      <c r="BW76">
        <v>9.44</v>
      </c>
      <c r="BX76">
        <v>4.2584999999999997</v>
      </c>
      <c r="BY76">
        <v>0.26</v>
      </c>
      <c r="BZ76">
        <v>1.9378120000000001</v>
      </c>
      <c r="CA76">
        <v>3.5120239999999998</v>
      </c>
      <c r="CB76">
        <v>1.89</v>
      </c>
      <c r="CC76">
        <v>1.38</v>
      </c>
      <c r="CD76">
        <v>1.06</v>
      </c>
      <c r="CE76">
        <v>0.82</v>
      </c>
      <c r="CF76">
        <v>0.17</v>
      </c>
      <c r="CG76">
        <v>3.77</v>
      </c>
      <c r="CH76">
        <v>0.77280000000000004</v>
      </c>
      <c r="CI76">
        <v>7.24</v>
      </c>
      <c r="CJ76">
        <v>1.92</v>
      </c>
      <c r="CK76">
        <v>1.79</v>
      </c>
      <c r="CL76">
        <v>5.3144439999999999</v>
      </c>
      <c r="CM76">
        <v>1.870312</v>
      </c>
      <c r="CN76">
        <v>3.5429620000000002</v>
      </c>
      <c r="CO76">
        <v>2.25</v>
      </c>
      <c r="CP76">
        <v>0.99528000000000005</v>
      </c>
      <c r="CQ76">
        <v>2.660075</v>
      </c>
      <c r="CR76">
        <v>2.34</v>
      </c>
      <c r="CS76">
        <v>1.60771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89.274748000000002</v>
      </c>
    </row>
    <row r="77" spans="1:114">
      <c r="A77" t="s">
        <v>119</v>
      </c>
      <c r="B77">
        <v>0</v>
      </c>
      <c r="C77">
        <v>0</v>
      </c>
      <c r="D77">
        <v>8.7680000000000007</v>
      </c>
      <c r="E77">
        <v>0</v>
      </c>
      <c r="F77">
        <v>0</v>
      </c>
      <c r="G77">
        <v>22.62</v>
      </c>
      <c r="H77">
        <v>0</v>
      </c>
      <c r="I77">
        <v>98.298000000000002</v>
      </c>
      <c r="J77">
        <v>1.143</v>
      </c>
      <c r="K77">
        <v>687.84215500000005</v>
      </c>
      <c r="L77">
        <v>218.80137500000001</v>
      </c>
      <c r="M77">
        <v>92.92</v>
      </c>
      <c r="N77">
        <v>119.15625</v>
      </c>
      <c r="O77">
        <v>61.230600000000003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279.18</v>
      </c>
      <c r="V77">
        <v>18.140333999999999</v>
      </c>
      <c r="W77">
        <v>42.49</v>
      </c>
      <c r="X77">
        <v>147.515625</v>
      </c>
      <c r="Y77">
        <v>0</v>
      </c>
      <c r="Z77">
        <v>19.6614</v>
      </c>
      <c r="AA77">
        <v>28.09872</v>
      </c>
      <c r="AB77">
        <v>27.343599999999999</v>
      </c>
      <c r="AC77">
        <v>20.074670999999999</v>
      </c>
      <c r="AD77">
        <v>37.729199999999999</v>
      </c>
      <c r="AE77">
        <v>51.209028000000004</v>
      </c>
      <c r="AF77">
        <v>27.431999999999999</v>
      </c>
      <c r="AG77">
        <v>44.48</v>
      </c>
      <c r="AH77">
        <v>96.527600000000007</v>
      </c>
      <c r="AI77">
        <v>0</v>
      </c>
      <c r="AJ77">
        <v>0</v>
      </c>
      <c r="AK77">
        <v>54.441000000000003</v>
      </c>
      <c r="AL77">
        <v>66.814999999999998</v>
      </c>
      <c r="AM77">
        <v>16.38252</v>
      </c>
      <c r="AN77">
        <v>0.74441999999999997</v>
      </c>
      <c r="AO77">
        <v>0</v>
      </c>
      <c r="AP77">
        <v>6.4050000000000002</v>
      </c>
      <c r="AQ77">
        <v>64.944000000000003</v>
      </c>
      <c r="AR77">
        <v>11.04</v>
      </c>
      <c r="AS77">
        <v>10.223520000000001</v>
      </c>
      <c r="AT77">
        <v>11.2476</v>
      </c>
      <c r="AU77">
        <v>0</v>
      </c>
      <c r="AV77">
        <v>22.5776</v>
      </c>
      <c r="AW77">
        <v>54.061799999999998</v>
      </c>
      <c r="AX77">
        <v>1.143</v>
      </c>
      <c r="AY77">
        <v>0</v>
      </c>
      <c r="AZ77">
        <f t="shared" si="3"/>
        <v>89.027926000000008</v>
      </c>
      <c r="BA77">
        <f t="shared" si="4"/>
        <v>2778.944758000001</v>
      </c>
      <c r="BD77">
        <v>4.2945000000000002</v>
      </c>
      <c r="BE77">
        <v>0</v>
      </c>
      <c r="BF77">
        <v>2.0497999999999999E-2</v>
      </c>
      <c r="BG77">
        <v>0</v>
      </c>
      <c r="BH77">
        <v>3.7000000000000002E-3</v>
      </c>
      <c r="BI77">
        <v>0.84623999999999999</v>
      </c>
      <c r="BJ77">
        <v>0</v>
      </c>
      <c r="BK77">
        <v>0</v>
      </c>
      <c r="BL77">
        <v>0</v>
      </c>
      <c r="BM77">
        <v>0</v>
      </c>
      <c r="BN77">
        <v>2.112E-2</v>
      </c>
      <c r="BO77">
        <v>2.02</v>
      </c>
      <c r="BP77">
        <v>2.19</v>
      </c>
      <c r="BQ77">
        <v>3.4642300000000001</v>
      </c>
      <c r="BR77">
        <v>0.49992799999999998</v>
      </c>
      <c r="BS77">
        <v>1.64</v>
      </c>
      <c r="BT77">
        <v>1.2474000000000001</v>
      </c>
      <c r="BU77">
        <v>2.6925500000000002</v>
      </c>
      <c r="BV77">
        <v>1.342031</v>
      </c>
      <c r="BW77">
        <v>9.44</v>
      </c>
      <c r="BX77">
        <v>4.2584999999999997</v>
      </c>
      <c r="BY77">
        <v>0.26</v>
      </c>
      <c r="BZ77">
        <v>1.9378120000000001</v>
      </c>
      <c r="CA77">
        <v>3.5120239999999998</v>
      </c>
      <c r="CB77">
        <v>1.89</v>
      </c>
      <c r="CC77">
        <v>1.38</v>
      </c>
      <c r="CD77">
        <v>1.06</v>
      </c>
      <c r="CE77">
        <v>0.84</v>
      </c>
      <c r="CF77">
        <v>0.18</v>
      </c>
      <c r="CG77">
        <v>3.77</v>
      </c>
      <c r="CH77">
        <v>0.77280000000000004</v>
      </c>
      <c r="CI77">
        <v>7.24</v>
      </c>
      <c r="CJ77">
        <v>1.92</v>
      </c>
      <c r="CK77">
        <v>1.79</v>
      </c>
      <c r="CL77">
        <v>5.3144439999999999</v>
      </c>
      <c r="CM77">
        <v>1.870312</v>
      </c>
      <c r="CN77">
        <v>3.5429620000000002</v>
      </c>
      <c r="CO77">
        <v>2.25</v>
      </c>
      <c r="CP77">
        <v>0.99528000000000005</v>
      </c>
      <c r="CQ77">
        <v>2.660075</v>
      </c>
      <c r="CR77">
        <v>2.34</v>
      </c>
      <c r="CS77">
        <v>1.60771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89.027926000000008</v>
      </c>
    </row>
    <row r="78" spans="1:114">
      <c r="A78" t="s">
        <v>120</v>
      </c>
      <c r="B78">
        <v>0</v>
      </c>
      <c r="C78">
        <v>0</v>
      </c>
      <c r="D78">
        <v>8.7680000000000007</v>
      </c>
      <c r="E78">
        <v>0</v>
      </c>
      <c r="F78">
        <v>0</v>
      </c>
      <c r="G78">
        <v>22.62</v>
      </c>
      <c r="H78">
        <v>0</v>
      </c>
      <c r="I78">
        <v>98.298000000000002</v>
      </c>
      <c r="J78">
        <v>1.143</v>
      </c>
      <c r="K78">
        <v>687.84215500000005</v>
      </c>
      <c r="L78">
        <v>218.80137500000001</v>
      </c>
      <c r="M78">
        <v>92.92</v>
      </c>
      <c r="N78">
        <v>119.15625</v>
      </c>
      <c r="O78">
        <v>61.230600000000003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279.18</v>
      </c>
      <c r="V78">
        <v>18.140333999999999</v>
      </c>
      <c r="W78">
        <v>42.49</v>
      </c>
      <c r="X78">
        <v>147.515625</v>
      </c>
      <c r="Y78">
        <v>0</v>
      </c>
      <c r="Z78">
        <v>19.6614</v>
      </c>
      <c r="AA78">
        <v>14.04936</v>
      </c>
      <c r="AB78">
        <v>27.343599999999999</v>
      </c>
      <c r="AC78">
        <v>20.074670999999999</v>
      </c>
      <c r="AD78">
        <v>28.296900000000001</v>
      </c>
      <c r="AE78">
        <v>51.209028000000004</v>
      </c>
      <c r="AF78">
        <v>27.431999999999999</v>
      </c>
      <c r="AG78">
        <v>44.48</v>
      </c>
      <c r="AH78">
        <v>96.527600000000007</v>
      </c>
      <c r="AI78">
        <v>0</v>
      </c>
      <c r="AJ78">
        <v>0</v>
      </c>
      <c r="AK78">
        <v>54.441000000000003</v>
      </c>
      <c r="AL78">
        <v>66.814999999999998</v>
      </c>
      <c r="AM78">
        <v>16.38252</v>
      </c>
      <c r="AN78">
        <v>0.74441999999999997</v>
      </c>
      <c r="AO78">
        <v>0</v>
      </c>
      <c r="AP78">
        <v>6.4050000000000002</v>
      </c>
      <c r="AQ78">
        <v>64.944000000000003</v>
      </c>
      <c r="AR78">
        <v>11.04</v>
      </c>
      <c r="AS78">
        <v>10.223520000000001</v>
      </c>
      <c r="AT78">
        <v>11.2476</v>
      </c>
      <c r="AU78">
        <v>0</v>
      </c>
      <c r="AV78">
        <v>22.5776</v>
      </c>
      <c r="AW78">
        <v>54.061799999999998</v>
      </c>
      <c r="AX78">
        <v>1.143</v>
      </c>
      <c r="AY78">
        <v>0</v>
      </c>
      <c r="AZ78">
        <f t="shared" si="3"/>
        <v>88.612126000000004</v>
      </c>
      <c r="BA78">
        <f t="shared" si="4"/>
        <v>2755.0472980000004</v>
      </c>
      <c r="BD78">
        <v>4.2945000000000002</v>
      </c>
      <c r="BE78">
        <v>0</v>
      </c>
      <c r="BF78">
        <v>2.0497999999999999E-2</v>
      </c>
      <c r="BG78">
        <v>0</v>
      </c>
      <c r="BH78">
        <v>3.7000000000000002E-3</v>
      </c>
      <c r="BI78">
        <v>0.84623999999999999</v>
      </c>
      <c r="BJ78">
        <v>0</v>
      </c>
      <c r="BK78">
        <v>0</v>
      </c>
      <c r="BL78">
        <v>0</v>
      </c>
      <c r="BM78">
        <v>0</v>
      </c>
      <c r="BN78">
        <v>2.112E-2</v>
      </c>
      <c r="BO78">
        <v>2.02</v>
      </c>
      <c r="BP78">
        <v>2.19</v>
      </c>
      <c r="BQ78">
        <v>3.4642300000000001</v>
      </c>
      <c r="BR78">
        <v>0.49992799999999998</v>
      </c>
      <c r="BS78">
        <v>1.64</v>
      </c>
      <c r="BT78">
        <v>0.83160000000000001</v>
      </c>
      <c r="BU78">
        <v>2.6925500000000002</v>
      </c>
      <c r="BV78">
        <v>1.342031</v>
      </c>
      <c r="BW78">
        <v>9.44</v>
      </c>
      <c r="BX78">
        <v>4.2584999999999997</v>
      </c>
      <c r="BY78">
        <v>0.26</v>
      </c>
      <c r="BZ78">
        <v>1.9378120000000001</v>
      </c>
      <c r="CA78">
        <v>3.5120239999999998</v>
      </c>
      <c r="CB78">
        <v>1.89</v>
      </c>
      <c r="CC78">
        <v>1.38</v>
      </c>
      <c r="CD78">
        <v>1.06</v>
      </c>
      <c r="CE78">
        <v>0.84</v>
      </c>
      <c r="CF78">
        <v>0.18</v>
      </c>
      <c r="CG78">
        <v>3.77</v>
      </c>
      <c r="CH78">
        <v>0.77280000000000004</v>
      </c>
      <c r="CI78">
        <v>7.24</v>
      </c>
      <c r="CJ78">
        <v>1.92</v>
      </c>
      <c r="CK78">
        <v>1.79</v>
      </c>
      <c r="CL78">
        <v>5.3144439999999999</v>
      </c>
      <c r="CM78">
        <v>1.870312</v>
      </c>
      <c r="CN78">
        <v>3.5429620000000002</v>
      </c>
      <c r="CO78">
        <v>2.25</v>
      </c>
      <c r="CP78">
        <v>0.99528000000000005</v>
      </c>
      <c r="CQ78">
        <v>2.660075</v>
      </c>
      <c r="CR78">
        <v>2.34</v>
      </c>
      <c r="CS78">
        <v>1.60771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88.612126000000004</v>
      </c>
    </row>
    <row r="79" spans="1:114">
      <c r="A79" t="s">
        <v>121</v>
      </c>
      <c r="B79">
        <v>0</v>
      </c>
      <c r="C79">
        <v>0</v>
      </c>
      <c r="D79">
        <v>8.7680000000000007</v>
      </c>
      <c r="E79">
        <v>0</v>
      </c>
      <c r="F79">
        <v>0</v>
      </c>
      <c r="G79">
        <v>22.62</v>
      </c>
      <c r="H79">
        <v>0</v>
      </c>
      <c r="I79">
        <v>98.298000000000002</v>
      </c>
      <c r="J79">
        <v>1.143</v>
      </c>
      <c r="K79">
        <v>687.84215500000005</v>
      </c>
      <c r="L79">
        <v>218.80137500000001</v>
      </c>
      <c r="M79">
        <v>92.92</v>
      </c>
      <c r="N79">
        <v>119.15625</v>
      </c>
      <c r="O79">
        <v>61.230600000000003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279.18</v>
      </c>
      <c r="V79">
        <v>18.140333999999999</v>
      </c>
      <c r="W79">
        <v>42.49</v>
      </c>
      <c r="X79">
        <v>147.515625</v>
      </c>
      <c r="Y79">
        <v>0</v>
      </c>
      <c r="Z79">
        <v>7.7</v>
      </c>
      <c r="AA79">
        <v>11.771000000000001</v>
      </c>
      <c r="AB79">
        <v>4.1639999999999997</v>
      </c>
      <c r="AC79">
        <v>10.02744</v>
      </c>
      <c r="AD79">
        <v>18.864599999999999</v>
      </c>
      <c r="AE79">
        <v>34.022399999999998</v>
      </c>
      <c r="AF79">
        <v>27.431999999999999</v>
      </c>
      <c r="AG79">
        <v>44.48</v>
      </c>
      <c r="AH79">
        <v>96.527600000000007</v>
      </c>
      <c r="AI79">
        <v>0</v>
      </c>
      <c r="AJ79">
        <v>0</v>
      </c>
      <c r="AK79">
        <v>54.441000000000003</v>
      </c>
      <c r="AL79">
        <v>66.814999999999998</v>
      </c>
      <c r="AM79">
        <v>16.38252</v>
      </c>
      <c r="AN79">
        <v>0.74441999999999997</v>
      </c>
      <c r="AO79">
        <v>0</v>
      </c>
      <c r="AP79">
        <v>6.4050000000000002</v>
      </c>
      <c r="AQ79">
        <v>64.944000000000003</v>
      </c>
      <c r="AR79">
        <v>34.223999999999997</v>
      </c>
      <c r="AS79">
        <v>10.223520000000001</v>
      </c>
      <c r="AT79">
        <v>11.2476</v>
      </c>
      <c r="AU79">
        <v>0</v>
      </c>
      <c r="AV79">
        <v>22.5776</v>
      </c>
      <c r="AW79">
        <v>54.061799999999998</v>
      </c>
      <c r="AX79">
        <v>1.143</v>
      </c>
      <c r="AY79">
        <v>0</v>
      </c>
      <c r="AZ79">
        <f t="shared" si="3"/>
        <v>87.710272000000003</v>
      </c>
      <c r="BA79">
        <f t="shared" si="4"/>
        <v>2703.2439249999998</v>
      </c>
      <c r="BD79">
        <v>4.2945000000000002</v>
      </c>
      <c r="BE79">
        <v>0</v>
      </c>
      <c r="BF79">
        <v>2.0572E-2</v>
      </c>
      <c r="BG79">
        <v>0</v>
      </c>
      <c r="BH79">
        <v>3.7000000000000002E-3</v>
      </c>
      <c r="BI79">
        <v>0.84623999999999999</v>
      </c>
      <c r="BJ79">
        <v>0</v>
      </c>
      <c r="BK79">
        <v>0</v>
      </c>
      <c r="BL79">
        <v>0</v>
      </c>
      <c r="BM79">
        <v>0</v>
      </c>
      <c r="BN79">
        <v>2.112E-2</v>
      </c>
      <c r="BO79">
        <v>2.02</v>
      </c>
      <c r="BP79">
        <v>2.19</v>
      </c>
      <c r="BQ79">
        <v>3.4642300000000001</v>
      </c>
      <c r="BR79">
        <v>1.38E-2</v>
      </c>
      <c r="BS79">
        <v>1.64</v>
      </c>
      <c r="BT79">
        <v>0.4158</v>
      </c>
      <c r="BU79">
        <v>2.6925500000000002</v>
      </c>
      <c r="BV79">
        <v>1.342031</v>
      </c>
      <c r="BW79">
        <v>9.44</v>
      </c>
      <c r="BX79">
        <v>4.2584999999999997</v>
      </c>
      <c r="BY79">
        <v>0.26</v>
      </c>
      <c r="BZ79">
        <v>1.9378120000000001</v>
      </c>
      <c r="CA79">
        <v>3.5120239999999998</v>
      </c>
      <c r="CB79">
        <v>1.89</v>
      </c>
      <c r="CC79">
        <v>1.38</v>
      </c>
      <c r="CD79">
        <v>1.06</v>
      </c>
      <c r="CE79">
        <v>0.84</v>
      </c>
      <c r="CF79">
        <v>0.18</v>
      </c>
      <c r="CG79">
        <v>3.77</v>
      </c>
      <c r="CH79">
        <v>0.77280000000000004</v>
      </c>
      <c r="CI79">
        <v>7.24</v>
      </c>
      <c r="CJ79">
        <v>1.92</v>
      </c>
      <c r="CK79">
        <v>1.79</v>
      </c>
      <c r="CL79">
        <v>5.3144439999999999</v>
      </c>
      <c r="CM79">
        <v>1.870312</v>
      </c>
      <c r="CN79">
        <v>3.5429620000000002</v>
      </c>
      <c r="CO79">
        <v>2.25</v>
      </c>
      <c r="CP79">
        <v>0.99528000000000005</v>
      </c>
      <c r="CQ79">
        <v>2.660075</v>
      </c>
      <c r="CR79">
        <v>2.34</v>
      </c>
      <c r="CS79">
        <v>1.60771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87.710272000000003</v>
      </c>
    </row>
    <row r="80" spans="1:114">
      <c r="A80" t="s">
        <v>122</v>
      </c>
      <c r="B80">
        <v>0</v>
      </c>
      <c r="C80">
        <v>0</v>
      </c>
      <c r="D80">
        <v>8.7680000000000007</v>
      </c>
      <c r="E80">
        <v>0</v>
      </c>
      <c r="F80">
        <v>0</v>
      </c>
      <c r="G80">
        <v>22.62</v>
      </c>
      <c r="H80">
        <v>0</v>
      </c>
      <c r="I80">
        <v>98.298000000000002</v>
      </c>
      <c r="J80">
        <v>1.143</v>
      </c>
      <c r="K80">
        <v>687.84215500000005</v>
      </c>
      <c r="L80">
        <v>218.80137500000001</v>
      </c>
      <c r="M80">
        <v>92.92</v>
      </c>
      <c r="N80">
        <v>119.15625</v>
      </c>
      <c r="O80">
        <v>61.230600000000003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279.18</v>
      </c>
      <c r="V80">
        <v>18.140333999999999</v>
      </c>
      <c r="W80">
        <v>42.49</v>
      </c>
      <c r="X80">
        <v>147.515625</v>
      </c>
      <c r="Y80">
        <v>0</v>
      </c>
      <c r="Z80">
        <v>6.5537999999999998</v>
      </c>
      <c r="AA80">
        <v>3.7919999999999998</v>
      </c>
      <c r="AB80">
        <v>0</v>
      </c>
      <c r="AC80">
        <v>10.02744</v>
      </c>
      <c r="AD80">
        <v>9.4322999999999997</v>
      </c>
      <c r="AE80">
        <v>34.022399999999998</v>
      </c>
      <c r="AF80">
        <v>27.431999999999999</v>
      </c>
      <c r="AG80">
        <v>44.48</v>
      </c>
      <c r="AH80">
        <v>72.395700000000005</v>
      </c>
      <c r="AI80">
        <v>0</v>
      </c>
      <c r="AJ80">
        <v>0</v>
      </c>
      <c r="AK80">
        <v>54.441000000000003</v>
      </c>
      <c r="AL80">
        <v>12.782</v>
      </c>
      <c r="AM80">
        <v>16.38252</v>
      </c>
      <c r="AN80">
        <v>0.74441999999999997</v>
      </c>
      <c r="AO80">
        <v>0</v>
      </c>
      <c r="AP80">
        <v>6.4050000000000002</v>
      </c>
      <c r="AQ80">
        <v>64.944000000000003</v>
      </c>
      <c r="AR80">
        <v>34.223999999999997</v>
      </c>
      <c r="AS80">
        <v>10.223520000000001</v>
      </c>
      <c r="AT80">
        <v>11.2476</v>
      </c>
      <c r="AU80">
        <v>0</v>
      </c>
      <c r="AV80">
        <v>22.5776</v>
      </c>
      <c r="AW80">
        <v>54.061799999999998</v>
      </c>
      <c r="AX80">
        <v>1.143</v>
      </c>
      <c r="AY80">
        <v>0</v>
      </c>
      <c r="AZ80">
        <f t="shared" si="3"/>
        <v>87.087472000000005</v>
      </c>
      <c r="BA80">
        <f t="shared" si="4"/>
        <v>2601.7347250000007</v>
      </c>
      <c r="BD80">
        <v>4.2945000000000002</v>
      </c>
      <c r="BE80">
        <v>0</v>
      </c>
      <c r="BF80">
        <v>2.0572E-2</v>
      </c>
      <c r="BG80">
        <v>0</v>
      </c>
      <c r="BH80">
        <v>3.7000000000000002E-3</v>
      </c>
      <c r="BI80">
        <v>0.84623999999999999</v>
      </c>
      <c r="BJ80">
        <v>0</v>
      </c>
      <c r="BK80">
        <v>0</v>
      </c>
      <c r="BL80">
        <v>0</v>
      </c>
      <c r="BM80">
        <v>0</v>
      </c>
      <c r="BN80">
        <v>2.112E-2</v>
      </c>
      <c r="BO80">
        <v>2.02</v>
      </c>
      <c r="BP80">
        <v>2.19</v>
      </c>
      <c r="BQ80">
        <v>3.4642300000000001</v>
      </c>
      <c r="BR80">
        <v>0</v>
      </c>
      <c r="BS80">
        <v>1.64</v>
      </c>
      <c r="BT80">
        <v>0</v>
      </c>
      <c r="BU80">
        <v>2.6925500000000002</v>
      </c>
      <c r="BV80">
        <v>1.342031</v>
      </c>
      <c r="BW80">
        <v>9.44</v>
      </c>
      <c r="BX80">
        <v>4.2584999999999997</v>
      </c>
      <c r="BY80">
        <v>0.26</v>
      </c>
      <c r="BZ80">
        <v>1.9378120000000001</v>
      </c>
      <c r="CA80">
        <v>3.5120239999999998</v>
      </c>
      <c r="CB80">
        <v>1.89</v>
      </c>
      <c r="CC80">
        <v>1.38</v>
      </c>
      <c r="CD80">
        <v>1.06</v>
      </c>
      <c r="CE80">
        <v>0.84</v>
      </c>
      <c r="CF80">
        <v>0.18</v>
      </c>
      <c r="CG80">
        <v>3.77</v>
      </c>
      <c r="CH80">
        <v>0.5796</v>
      </c>
      <c r="CI80">
        <v>7.24</v>
      </c>
      <c r="CJ80">
        <v>1.92</v>
      </c>
      <c r="CK80">
        <v>1.79</v>
      </c>
      <c r="CL80">
        <v>5.3144439999999999</v>
      </c>
      <c r="CM80">
        <v>1.870312</v>
      </c>
      <c r="CN80">
        <v>3.5429620000000002</v>
      </c>
      <c r="CO80">
        <v>2.25</v>
      </c>
      <c r="CP80">
        <v>0.99528000000000005</v>
      </c>
      <c r="CQ80">
        <v>2.660075</v>
      </c>
      <c r="CR80">
        <v>2.34</v>
      </c>
      <c r="CS80">
        <v>1.60771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87.087472000000005</v>
      </c>
    </row>
    <row r="81" spans="1:114">
      <c r="A81" t="s">
        <v>123</v>
      </c>
      <c r="B81">
        <v>0</v>
      </c>
      <c r="C81">
        <v>0</v>
      </c>
      <c r="D81">
        <v>8.7680000000000007</v>
      </c>
      <c r="E81">
        <v>0</v>
      </c>
      <c r="F81">
        <v>0</v>
      </c>
      <c r="G81">
        <v>22.62</v>
      </c>
      <c r="H81">
        <v>0</v>
      </c>
      <c r="I81">
        <v>98.298000000000002</v>
      </c>
      <c r="J81">
        <v>1.143</v>
      </c>
      <c r="K81">
        <v>687.84215500000005</v>
      </c>
      <c r="L81">
        <v>218.80137500000001</v>
      </c>
      <c r="M81">
        <v>92.92</v>
      </c>
      <c r="N81">
        <v>119.15625</v>
      </c>
      <c r="O81">
        <v>61.230600000000003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279.18</v>
      </c>
      <c r="V81">
        <v>18.140333999999999</v>
      </c>
      <c r="W81">
        <v>42.49</v>
      </c>
      <c r="X81">
        <v>147.515625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0</v>
      </c>
      <c r="AE81">
        <v>16.878299999999999</v>
      </c>
      <c r="AF81">
        <v>27.431999999999999</v>
      </c>
      <c r="AG81">
        <v>44.48</v>
      </c>
      <c r="AH81">
        <v>48.263800000000003</v>
      </c>
      <c r="AI81">
        <v>0</v>
      </c>
      <c r="AJ81">
        <v>0</v>
      </c>
      <c r="AK81">
        <v>54.441000000000003</v>
      </c>
      <c r="AL81">
        <v>2.5564</v>
      </c>
      <c r="AM81">
        <v>16.38252</v>
      </c>
      <c r="AN81">
        <v>0.74441999999999997</v>
      </c>
      <c r="AO81">
        <v>0</v>
      </c>
      <c r="AP81">
        <v>6.4050000000000002</v>
      </c>
      <c r="AQ81">
        <v>64.944000000000003</v>
      </c>
      <c r="AR81">
        <v>16.559999999999999</v>
      </c>
      <c r="AS81">
        <v>10.223520000000001</v>
      </c>
      <c r="AT81">
        <v>11.2476</v>
      </c>
      <c r="AU81">
        <v>0</v>
      </c>
      <c r="AV81">
        <v>22.5776</v>
      </c>
      <c r="AW81">
        <v>54.061799999999998</v>
      </c>
      <c r="AX81">
        <v>1.143</v>
      </c>
      <c r="AY81">
        <v>0</v>
      </c>
      <c r="AZ81">
        <f t="shared" si="3"/>
        <v>86.924272000000002</v>
      </c>
      <c r="BA81">
        <f t="shared" si="4"/>
        <v>2509.1541850000008</v>
      </c>
      <c r="BD81">
        <v>4.2945000000000002</v>
      </c>
      <c r="BE81">
        <v>0</v>
      </c>
      <c r="BF81">
        <v>2.0572E-2</v>
      </c>
      <c r="BG81">
        <v>0</v>
      </c>
      <c r="BH81">
        <v>3.7000000000000002E-3</v>
      </c>
      <c r="BI81">
        <v>0.84623999999999999</v>
      </c>
      <c r="BJ81">
        <v>0</v>
      </c>
      <c r="BK81">
        <v>0</v>
      </c>
      <c r="BL81">
        <v>0</v>
      </c>
      <c r="BM81">
        <v>0</v>
      </c>
      <c r="BN81">
        <v>2.112E-2</v>
      </c>
      <c r="BO81">
        <v>2.02</v>
      </c>
      <c r="BP81">
        <v>2.19</v>
      </c>
      <c r="BQ81">
        <v>3.4642300000000001</v>
      </c>
      <c r="BR81">
        <v>0</v>
      </c>
      <c r="BS81">
        <v>1.64</v>
      </c>
      <c r="BT81">
        <v>0</v>
      </c>
      <c r="BU81">
        <v>2.6925500000000002</v>
      </c>
      <c r="BV81">
        <v>1.342031</v>
      </c>
      <c r="BW81">
        <v>9.44</v>
      </c>
      <c r="BX81">
        <v>4.2584999999999997</v>
      </c>
      <c r="BY81">
        <v>0.26</v>
      </c>
      <c r="BZ81">
        <v>1.9378120000000001</v>
      </c>
      <c r="CA81">
        <v>3.5120239999999998</v>
      </c>
      <c r="CB81">
        <v>1.89</v>
      </c>
      <c r="CC81">
        <v>1.38</v>
      </c>
      <c r="CD81">
        <v>1.06</v>
      </c>
      <c r="CE81">
        <v>0.87</v>
      </c>
      <c r="CF81">
        <v>0.18</v>
      </c>
      <c r="CG81">
        <v>3.77</v>
      </c>
      <c r="CH81">
        <v>0.38640000000000002</v>
      </c>
      <c r="CI81">
        <v>7.24</v>
      </c>
      <c r="CJ81">
        <v>1.92</v>
      </c>
      <c r="CK81">
        <v>1.79</v>
      </c>
      <c r="CL81">
        <v>5.3144439999999999</v>
      </c>
      <c r="CM81">
        <v>1.870312</v>
      </c>
      <c r="CN81">
        <v>3.5429620000000002</v>
      </c>
      <c r="CO81">
        <v>2.25</v>
      </c>
      <c r="CP81">
        <v>0.99528000000000005</v>
      </c>
      <c r="CQ81">
        <v>2.660075</v>
      </c>
      <c r="CR81">
        <v>2.34</v>
      </c>
      <c r="CS81">
        <v>1.60771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86.924272000000002</v>
      </c>
    </row>
    <row r="82" spans="1:114">
      <c r="A82" t="s">
        <v>124</v>
      </c>
      <c r="B82">
        <v>0</v>
      </c>
      <c r="C82">
        <v>0</v>
      </c>
      <c r="D82">
        <v>8.7680000000000007</v>
      </c>
      <c r="E82">
        <v>0</v>
      </c>
      <c r="F82">
        <v>0</v>
      </c>
      <c r="G82">
        <v>22.62</v>
      </c>
      <c r="H82">
        <v>0</v>
      </c>
      <c r="I82">
        <v>98.298000000000002</v>
      </c>
      <c r="J82">
        <v>1.143</v>
      </c>
      <c r="K82">
        <v>687.84215500000005</v>
      </c>
      <c r="L82">
        <v>218.80137500000001</v>
      </c>
      <c r="M82">
        <v>92.92</v>
      </c>
      <c r="N82">
        <v>119.15625</v>
      </c>
      <c r="O82">
        <v>61.230600000000003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279.18</v>
      </c>
      <c r="V82">
        <v>18.140333999999999</v>
      </c>
      <c r="W82">
        <v>42.49</v>
      </c>
      <c r="X82">
        <v>147.515625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15.948</v>
      </c>
      <c r="AF82">
        <v>27.431999999999999</v>
      </c>
      <c r="AG82">
        <v>44.48</v>
      </c>
      <c r="AH82">
        <v>24.131900000000002</v>
      </c>
      <c r="AI82">
        <v>0</v>
      </c>
      <c r="AJ82">
        <v>0</v>
      </c>
      <c r="AK82">
        <v>54.441000000000003</v>
      </c>
      <c r="AL82">
        <v>2.5564</v>
      </c>
      <c r="AM82">
        <v>16.38252</v>
      </c>
      <c r="AN82">
        <v>0.74441999999999997</v>
      </c>
      <c r="AO82">
        <v>0</v>
      </c>
      <c r="AP82">
        <v>6.4050000000000002</v>
      </c>
      <c r="AQ82">
        <v>64.944000000000003</v>
      </c>
      <c r="AR82">
        <v>16.559999999999999</v>
      </c>
      <c r="AS82">
        <v>10.223520000000001</v>
      </c>
      <c r="AT82">
        <v>11.2476</v>
      </c>
      <c r="AU82">
        <v>0</v>
      </c>
      <c r="AV82">
        <v>22.5776</v>
      </c>
      <c r="AW82">
        <v>54.061799999999998</v>
      </c>
      <c r="AX82">
        <v>1.143</v>
      </c>
      <c r="AY82">
        <v>0</v>
      </c>
      <c r="AZ82">
        <f t="shared" si="3"/>
        <v>86.731071999999998</v>
      </c>
      <c r="BA82">
        <f t="shared" si="4"/>
        <v>2483.8987850000003</v>
      </c>
      <c r="BD82">
        <v>4.2945000000000002</v>
      </c>
      <c r="BE82">
        <v>0</v>
      </c>
      <c r="BF82">
        <v>2.0572E-2</v>
      </c>
      <c r="BG82">
        <v>0</v>
      </c>
      <c r="BH82">
        <v>3.7000000000000002E-3</v>
      </c>
      <c r="BI82">
        <v>0.84623999999999999</v>
      </c>
      <c r="BJ82">
        <v>0</v>
      </c>
      <c r="BK82">
        <v>0</v>
      </c>
      <c r="BL82">
        <v>0</v>
      </c>
      <c r="BM82">
        <v>0</v>
      </c>
      <c r="BN82">
        <v>2.112E-2</v>
      </c>
      <c r="BO82">
        <v>2.02</v>
      </c>
      <c r="BP82">
        <v>2.19</v>
      </c>
      <c r="BQ82">
        <v>3.4642300000000001</v>
      </c>
      <c r="BR82">
        <v>0</v>
      </c>
      <c r="BS82">
        <v>1.64</v>
      </c>
      <c r="BT82">
        <v>0</v>
      </c>
      <c r="BU82">
        <v>2.6925500000000002</v>
      </c>
      <c r="BV82">
        <v>1.342031</v>
      </c>
      <c r="BW82">
        <v>9.44</v>
      </c>
      <c r="BX82">
        <v>4.2584999999999997</v>
      </c>
      <c r="BY82">
        <v>0.26</v>
      </c>
      <c r="BZ82">
        <v>1.9378120000000001</v>
      </c>
      <c r="CA82">
        <v>3.5120239999999998</v>
      </c>
      <c r="CB82">
        <v>1.89</v>
      </c>
      <c r="CC82">
        <v>1.38</v>
      </c>
      <c r="CD82">
        <v>1.06</v>
      </c>
      <c r="CE82">
        <v>0.87</v>
      </c>
      <c r="CF82">
        <v>0.18</v>
      </c>
      <c r="CG82">
        <v>3.77</v>
      </c>
      <c r="CH82">
        <v>0.19320000000000001</v>
      </c>
      <c r="CI82">
        <v>7.24</v>
      </c>
      <c r="CJ82">
        <v>1.92</v>
      </c>
      <c r="CK82">
        <v>1.79</v>
      </c>
      <c r="CL82">
        <v>5.3144439999999999</v>
      </c>
      <c r="CM82">
        <v>1.870312</v>
      </c>
      <c r="CN82">
        <v>3.5429620000000002</v>
      </c>
      <c r="CO82">
        <v>2.25</v>
      </c>
      <c r="CP82">
        <v>0.99528000000000005</v>
      </c>
      <c r="CQ82">
        <v>2.660075</v>
      </c>
      <c r="CR82">
        <v>2.34</v>
      </c>
      <c r="CS82">
        <v>1.60771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86.731071999999998</v>
      </c>
    </row>
    <row r="83" spans="1:114">
      <c r="A83" t="s">
        <v>125</v>
      </c>
      <c r="B83">
        <v>0</v>
      </c>
      <c r="C83">
        <v>0</v>
      </c>
      <c r="D83">
        <v>8.7680000000000007</v>
      </c>
      <c r="E83">
        <v>0</v>
      </c>
      <c r="F83">
        <v>0</v>
      </c>
      <c r="G83">
        <v>22.62</v>
      </c>
      <c r="H83">
        <v>0</v>
      </c>
      <c r="I83">
        <v>99.441000000000003</v>
      </c>
      <c r="J83">
        <v>1.143</v>
      </c>
      <c r="K83">
        <v>687.84215500000005</v>
      </c>
      <c r="L83">
        <v>218.80137500000001</v>
      </c>
      <c r="M83">
        <v>92.92</v>
      </c>
      <c r="N83">
        <v>119.15625</v>
      </c>
      <c r="O83">
        <v>62.395313000000002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276.75</v>
      </c>
      <c r="V83">
        <v>18.140333999999999</v>
      </c>
      <c r="W83">
        <v>42.49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15.948</v>
      </c>
      <c r="AF83">
        <v>27.431999999999999</v>
      </c>
      <c r="AG83">
        <v>44.48</v>
      </c>
      <c r="AH83">
        <v>18.856100000000001</v>
      </c>
      <c r="AI83">
        <v>0</v>
      </c>
      <c r="AJ83">
        <v>0</v>
      </c>
      <c r="AK83">
        <v>54.441000000000003</v>
      </c>
      <c r="AL83">
        <v>2.5564</v>
      </c>
      <c r="AM83">
        <v>16.38252</v>
      </c>
      <c r="AN83">
        <v>0.74441999999999997</v>
      </c>
      <c r="AO83">
        <v>0</v>
      </c>
      <c r="AP83">
        <v>1.9215</v>
      </c>
      <c r="AQ83">
        <v>64.944000000000003</v>
      </c>
      <c r="AR83">
        <v>16.559999999999999</v>
      </c>
      <c r="AS83">
        <v>10.223520000000001</v>
      </c>
      <c r="AT83">
        <v>11.2476</v>
      </c>
      <c r="AU83">
        <v>0</v>
      </c>
      <c r="AV83">
        <v>22.5776</v>
      </c>
      <c r="AW83">
        <v>54.061799999999998</v>
      </c>
      <c r="AX83">
        <v>1.143</v>
      </c>
      <c r="AY83">
        <v>0</v>
      </c>
      <c r="AZ83">
        <f t="shared" si="3"/>
        <v>86.719072000000011</v>
      </c>
      <c r="BA83">
        <f t="shared" si="4"/>
        <v>2474.0051979999998</v>
      </c>
      <c r="BD83">
        <v>4.2945000000000002</v>
      </c>
      <c r="BE83">
        <v>0</v>
      </c>
      <c r="BF83">
        <v>2.0572E-2</v>
      </c>
      <c r="BG83">
        <v>0</v>
      </c>
      <c r="BH83">
        <v>3.7000000000000002E-3</v>
      </c>
      <c r="BI83">
        <v>0.84623999999999999</v>
      </c>
      <c r="BJ83">
        <v>0</v>
      </c>
      <c r="BK83">
        <v>0</v>
      </c>
      <c r="BL83">
        <v>0</v>
      </c>
      <c r="BM83">
        <v>0</v>
      </c>
      <c r="BN83">
        <v>2.112E-2</v>
      </c>
      <c r="BO83">
        <v>2.02</v>
      </c>
      <c r="BP83">
        <v>2.19</v>
      </c>
      <c r="BQ83">
        <v>3.4642300000000001</v>
      </c>
      <c r="BR83">
        <v>0</v>
      </c>
      <c r="BS83">
        <v>1.64</v>
      </c>
      <c r="BT83">
        <v>0</v>
      </c>
      <c r="BU83">
        <v>2.6925500000000002</v>
      </c>
      <c r="BV83">
        <v>1.342031</v>
      </c>
      <c r="BW83">
        <v>9.44</v>
      </c>
      <c r="BX83">
        <v>4.2584999999999997</v>
      </c>
      <c r="BY83">
        <v>0.26</v>
      </c>
      <c r="BZ83">
        <v>1.9378120000000001</v>
      </c>
      <c r="CA83">
        <v>3.5120239999999998</v>
      </c>
      <c r="CB83">
        <v>1.89</v>
      </c>
      <c r="CC83">
        <v>1.38</v>
      </c>
      <c r="CD83">
        <v>1.06</v>
      </c>
      <c r="CE83">
        <v>0.9</v>
      </c>
      <c r="CF83">
        <v>0.18</v>
      </c>
      <c r="CG83">
        <v>3.77</v>
      </c>
      <c r="CH83">
        <v>0.1512</v>
      </c>
      <c r="CI83">
        <v>7.24</v>
      </c>
      <c r="CJ83">
        <v>1.92</v>
      </c>
      <c r="CK83">
        <v>1.79</v>
      </c>
      <c r="CL83">
        <v>5.3144439999999999</v>
      </c>
      <c r="CM83">
        <v>1.870312</v>
      </c>
      <c r="CN83">
        <v>3.5429620000000002</v>
      </c>
      <c r="CO83">
        <v>2.25</v>
      </c>
      <c r="CP83">
        <v>0.99528000000000005</v>
      </c>
      <c r="CQ83">
        <v>2.660075</v>
      </c>
      <c r="CR83">
        <v>2.34</v>
      </c>
      <c r="CS83">
        <v>1.60771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86.719072000000011</v>
      </c>
    </row>
    <row r="84" spans="1:114">
      <c r="A84" t="s">
        <v>126</v>
      </c>
      <c r="B84">
        <v>0</v>
      </c>
      <c r="C84">
        <v>0</v>
      </c>
      <c r="D84">
        <v>8.7680000000000007</v>
      </c>
      <c r="E84">
        <v>0</v>
      </c>
      <c r="F84">
        <v>0</v>
      </c>
      <c r="G84">
        <v>22.62</v>
      </c>
      <c r="H84">
        <v>0</v>
      </c>
      <c r="I84">
        <v>99.441000000000003</v>
      </c>
      <c r="J84">
        <v>1.143</v>
      </c>
      <c r="K84">
        <v>687.84215500000005</v>
      </c>
      <c r="L84">
        <v>218.80137500000001</v>
      </c>
      <c r="M84">
        <v>92.92</v>
      </c>
      <c r="N84">
        <v>119.15625</v>
      </c>
      <c r="O84">
        <v>62.395313000000002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276.75</v>
      </c>
      <c r="V84">
        <v>18.140333999999999</v>
      </c>
      <c r="W84">
        <v>42.49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15.948</v>
      </c>
      <c r="AF84">
        <v>27.431999999999999</v>
      </c>
      <c r="AG84">
        <v>44.48</v>
      </c>
      <c r="AH84">
        <v>0</v>
      </c>
      <c r="AI84">
        <v>0</v>
      </c>
      <c r="AJ84">
        <v>0</v>
      </c>
      <c r="AK84">
        <v>54.441000000000003</v>
      </c>
      <c r="AL84">
        <v>2.5564</v>
      </c>
      <c r="AM84">
        <v>16.38252</v>
      </c>
      <c r="AN84">
        <v>0.74441999999999997</v>
      </c>
      <c r="AO84">
        <v>0</v>
      </c>
      <c r="AP84">
        <v>1.9215</v>
      </c>
      <c r="AQ84">
        <v>48.707999999999998</v>
      </c>
      <c r="AR84">
        <v>16.559999999999999</v>
      </c>
      <c r="AS84">
        <v>10.223520000000001</v>
      </c>
      <c r="AT84">
        <v>11.2476</v>
      </c>
      <c r="AU84">
        <v>0</v>
      </c>
      <c r="AV84">
        <v>22.5776</v>
      </c>
      <c r="AW84">
        <v>54.061799999999998</v>
      </c>
      <c r="AX84">
        <v>1.143</v>
      </c>
      <c r="AY84">
        <v>0</v>
      </c>
      <c r="AZ84">
        <f t="shared" si="3"/>
        <v>86.567872000000008</v>
      </c>
      <c r="BA84">
        <f t="shared" si="4"/>
        <v>2438.7618980000002</v>
      </c>
      <c r="BD84">
        <v>4.2945000000000002</v>
      </c>
      <c r="BE84">
        <v>0</v>
      </c>
      <c r="BF84">
        <v>2.0572E-2</v>
      </c>
      <c r="BG84">
        <v>0</v>
      </c>
      <c r="BH84">
        <v>3.7000000000000002E-3</v>
      </c>
      <c r="BI84">
        <v>0.84623999999999999</v>
      </c>
      <c r="BJ84">
        <v>0</v>
      </c>
      <c r="BK84">
        <v>0</v>
      </c>
      <c r="BL84">
        <v>0</v>
      </c>
      <c r="BM84">
        <v>0</v>
      </c>
      <c r="BN84">
        <v>2.112E-2</v>
      </c>
      <c r="BO84">
        <v>2.02</v>
      </c>
      <c r="BP84">
        <v>2.19</v>
      </c>
      <c r="BQ84">
        <v>3.4642300000000001</v>
      </c>
      <c r="BR84">
        <v>0</v>
      </c>
      <c r="BS84">
        <v>1.64</v>
      </c>
      <c r="BT84">
        <v>0</v>
      </c>
      <c r="BU84">
        <v>2.6925500000000002</v>
      </c>
      <c r="BV84">
        <v>1.342031</v>
      </c>
      <c r="BW84">
        <v>9.44</v>
      </c>
      <c r="BX84">
        <v>4.2584999999999997</v>
      </c>
      <c r="BY84">
        <v>0.26</v>
      </c>
      <c r="BZ84">
        <v>1.9378120000000001</v>
      </c>
      <c r="CA84">
        <v>3.5120239999999998</v>
      </c>
      <c r="CB84">
        <v>1.89</v>
      </c>
      <c r="CC84">
        <v>1.38</v>
      </c>
      <c r="CD84">
        <v>1.06</v>
      </c>
      <c r="CE84">
        <v>0.9</v>
      </c>
      <c r="CF84">
        <v>0.18</v>
      </c>
      <c r="CG84">
        <v>3.77</v>
      </c>
      <c r="CH84">
        <v>0</v>
      </c>
      <c r="CI84">
        <v>7.24</v>
      </c>
      <c r="CJ84">
        <v>1.92</v>
      </c>
      <c r="CK84">
        <v>1.79</v>
      </c>
      <c r="CL84">
        <v>5.3144439999999999</v>
      </c>
      <c r="CM84">
        <v>1.870312</v>
      </c>
      <c r="CN84">
        <v>3.5429620000000002</v>
      </c>
      <c r="CO84">
        <v>2.25</v>
      </c>
      <c r="CP84">
        <v>0.99528000000000005</v>
      </c>
      <c r="CQ84">
        <v>2.660075</v>
      </c>
      <c r="CR84">
        <v>2.34</v>
      </c>
      <c r="CS84">
        <v>1.60771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86.567872000000008</v>
      </c>
    </row>
    <row r="85" spans="1:114">
      <c r="A85" t="s">
        <v>127</v>
      </c>
      <c r="B85">
        <v>0</v>
      </c>
      <c r="C85">
        <v>0</v>
      </c>
      <c r="D85">
        <v>8.7680000000000007</v>
      </c>
      <c r="E85">
        <v>0</v>
      </c>
      <c r="F85">
        <v>0</v>
      </c>
      <c r="G85">
        <v>22.62</v>
      </c>
      <c r="H85">
        <v>0</v>
      </c>
      <c r="I85">
        <v>99.441000000000003</v>
      </c>
      <c r="J85">
        <v>1.143</v>
      </c>
      <c r="K85">
        <v>687.84215500000005</v>
      </c>
      <c r="L85">
        <v>218.80137500000001</v>
      </c>
      <c r="M85">
        <v>92.92</v>
      </c>
      <c r="N85">
        <v>119.15625</v>
      </c>
      <c r="O85">
        <v>62.395313000000002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276.75</v>
      </c>
      <c r="V85">
        <v>18.140333999999999</v>
      </c>
      <c r="W85">
        <v>42.49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15.948</v>
      </c>
      <c r="AF85">
        <v>27.431999999999999</v>
      </c>
      <c r="AG85">
        <v>44.48</v>
      </c>
      <c r="AH85">
        <v>0</v>
      </c>
      <c r="AI85">
        <v>0</v>
      </c>
      <c r="AJ85">
        <v>0</v>
      </c>
      <c r="AK85">
        <v>54.441000000000003</v>
      </c>
      <c r="AL85">
        <v>2.5564</v>
      </c>
      <c r="AM85">
        <v>16.38252</v>
      </c>
      <c r="AN85">
        <v>0.74441999999999997</v>
      </c>
      <c r="AO85">
        <v>0</v>
      </c>
      <c r="AP85">
        <v>1.9215</v>
      </c>
      <c r="AQ85">
        <v>32.472000000000001</v>
      </c>
      <c r="AR85">
        <v>16.559999999999999</v>
      </c>
      <c r="AS85">
        <v>10.223520000000001</v>
      </c>
      <c r="AT85">
        <v>11.2476</v>
      </c>
      <c r="AU85">
        <v>0</v>
      </c>
      <c r="AV85">
        <v>22.5776</v>
      </c>
      <c r="AW85">
        <v>54.061799999999998</v>
      </c>
      <c r="AX85">
        <v>1.143</v>
      </c>
      <c r="AY85">
        <v>0</v>
      </c>
      <c r="AZ85">
        <f t="shared" si="3"/>
        <v>86.589452000000009</v>
      </c>
      <c r="BA85">
        <f t="shared" si="4"/>
        <v>2422.5474780000004</v>
      </c>
      <c r="BD85">
        <v>4.2945000000000002</v>
      </c>
      <c r="BE85">
        <v>0</v>
      </c>
      <c r="BF85">
        <v>2.0572E-2</v>
      </c>
      <c r="BG85">
        <v>0</v>
      </c>
      <c r="BH85">
        <v>3.7000000000000002E-3</v>
      </c>
      <c r="BI85">
        <v>0.84623999999999999</v>
      </c>
      <c r="BJ85">
        <v>0</v>
      </c>
      <c r="BK85">
        <v>0</v>
      </c>
      <c r="BL85">
        <v>0</v>
      </c>
      <c r="BM85">
        <v>0</v>
      </c>
      <c r="BN85">
        <v>2.112E-2</v>
      </c>
      <c r="BO85">
        <v>2.02</v>
      </c>
      <c r="BP85">
        <v>2.19</v>
      </c>
      <c r="BQ85">
        <v>3.4642300000000001</v>
      </c>
      <c r="BR85">
        <v>0</v>
      </c>
      <c r="BS85">
        <v>1.64</v>
      </c>
      <c r="BT85">
        <v>0</v>
      </c>
      <c r="BU85">
        <v>2.6925500000000002</v>
      </c>
      <c r="BV85">
        <v>1.342031</v>
      </c>
      <c r="BW85">
        <v>9.44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1.89</v>
      </c>
      <c r="CC85">
        <v>1.38</v>
      </c>
      <c r="CD85">
        <v>1.06</v>
      </c>
      <c r="CE85">
        <v>0.91</v>
      </c>
      <c r="CF85">
        <v>0.17</v>
      </c>
      <c r="CG85">
        <v>3.77</v>
      </c>
      <c r="CH85">
        <v>0</v>
      </c>
      <c r="CI85">
        <v>7.24</v>
      </c>
      <c r="CJ85">
        <v>1.92</v>
      </c>
      <c r="CK85">
        <v>1.79</v>
      </c>
      <c r="CL85">
        <v>5.3144439999999999</v>
      </c>
      <c r="CM85">
        <v>1.870312</v>
      </c>
      <c r="CN85">
        <v>3.5429620000000002</v>
      </c>
      <c r="CO85">
        <v>2.25</v>
      </c>
      <c r="CP85">
        <v>0.99528000000000005</v>
      </c>
      <c r="CQ85">
        <v>2.660075</v>
      </c>
      <c r="CR85">
        <v>2.34</v>
      </c>
      <c r="CS85">
        <v>1.6292899999999999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86.589452000000009</v>
      </c>
    </row>
    <row r="86" spans="1:114">
      <c r="A86" t="s">
        <v>128</v>
      </c>
      <c r="B86">
        <v>0</v>
      </c>
      <c r="C86">
        <v>0</v>
      </c>
      <c r="D86">
        <v>8.7680000000000007</v>
      </c>
      <c r="E86">
        <v>0</v>
      </c>
      <c r="F86">
        <v>0</v>
      </c>
      <c r="G86">
        <v>22.62</v>
      </c>
      <c r="H86">
        <v>0</v>
      </c>
      <c r="I86">
        <v>99.441000000000003</v>
      </c>
      <c r="J86">
        <v>1.143</v>
      </c>
      <c r="K86">
        <v>687.84215500000005</v>
      </c>
      <c r="L86">
        <v>218.80137500000001</v>
      </c>
      <c r="M86">
        <v>92.92</v>
      </c>
      <c r="N86">
        <v>119.15625</v>
      </c>
      <c r="O86">
        <v>62.395313000000002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276.75</v>
      </c>
      <c r="V86">
        <v>18.140333999999999</v>
      </c>
      <c r="W86">
        <v>42.49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15.948</v>
      </c>
      <c r="AF86">
        <v>27.431999999999999</v>
      </c>
      <c r="AG86">
        <v>44.48</v>
      </c>
      <c r="AH86">
        <v>0</v>
      </c>
      <c r="AI86">
        <v>0</v>
      </c>
      <c r="AJ86">
        <v>0</v>
      </c>
      <c r="AK86">
        <v>54.441000000000003</v>
      </c>
      <c r="AL86">
        <v>2.5564</v>
      </c>
      <c r="AM86">
        <v>16.38252</v>
      </c>
      <c r="AN86">
        <v>0.74441999999999997</v>
      </c>
      <c r="AO86">
        <v>0</v>
      </c>
      <c r="AP86">
        <v>1.9215</v>
      </c>
      <c r="AQ86">
        <v>16.236000000000001</v>
      </c>
      <c r="AR86">
        <v>16.559999999999999</v>
      </c>
      <c r="AS86">
        <v>10.223520000000001</v>
      </c>
      <c r="AT86">
        <v>11.2476</v>
      </c>
      <c r="AU86">
        <v>0</v>
      </c>
      <c r="AV86">
        <v>22.5776</v>
      </c>
      <c r="AW86">
        <v>54.061799999999998</v>
      </c>
      <c r="AX86">
        <v>1.143</v>
      </c>
      <c r="AY86">
        <v>0</v>
      </c>
      <c r="AZ86">
        <f t="shared" si="3"/>
        <v>86.589452000000009</v>
      </c>
      <c r="BA86">
        <f t="shared" si="4"/>
        <v>2406.3114780000001</v>
      </c>
      <c r="BD86">
        <v>4.2945000000000002</v>
      </c>
      <c r="BE86">
        <v>0</v>
      </c>
      <c r="BF86">
        <v>2.0572E-2</v>
      </c>
      <c r="BG86">
        <v>0</v>
      </c>
      <c r="BH86">
        <v>3.7000000000000002E-3</v>
      </c>
      <c r="BI86">
        <v>0.84623999999999999</v>
      </c>
      <c r="BJ86">
        <v>0</v>
      </c>
      <c r="BK86">
        <v>0</v>
      </c>
      <c r="BL86">
        <v>0</v>
      </c>
      <c r="BM86">
        <v>0</v>
      </c>
      <c r="BN86">
        <v>2.112E-2</v>
      </c>
      <c r="BO86">
        <v>2.02</v>
      </c>
      <c r="BP86">
        <v>2.19</v>
      </c>
      <c r="BQ86">
        <v>3.4642300000000001</v>
      </c>
      <c r="BR86">
        <v>0</v>
      </c>
      <c r="BS86">
        <v>1.64</v>
      </c>
      <c r="BT86">
        <v>0</v>
      </c>
      <c r="BU86">
        <v>2.6925500000000002</v>
      </c>
      <c r="BV86">
        <v>1.342031</v>
      </c>
      <c r="BW86">
        <v>9.44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1.89</v>
      </c>
      <c r="CC86">
        <v>1.38</v>
      </c>
      <c r="CD86">
        <v>1.06</v>
      </c>
      <c r="CE86">
        <v>0.91</v>
      </c>
      <c r="CF86">
        <v>0.17</v>
      </c>
      <c r="CG86">
        <v>3.77</v>
      </c>
      <c r="CH86">
        <v>0</v>
      </c>
      <c r="CI86">
        <v>7.24</v>
      </c>
      <c r="CJ86">
        <v>1.92</v>
      </c>
      <c r="CK86">
        <v>1.79</v>
      </c>
      <c r="CL86">
        <v>5.3144439999999999</v>
      </c>
      <c r="CM86">
        <v>1.870312</v>
      </c>
      <c r="CN86">
        <v>3.5429620000000002</v>
      </c>
      <c r="CO86">
        <v>2.25</v>
      </c>
      <c r="CP86">
        <v>0.99528000000000005</v>
      </c>
      <c r="CQ86">
        <v>2.660075</v>
      </c>
      <c r="CR86">
        <v>2.34</v>
      </c>
      <c r="CS86">
        <v>1.6292899999999999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86.589452000000009</v>
      </c>
    </row>
    <row r="87" spans="1:114">
      <c r="A87" t="s">
        <v>129</v>
      </c>
      <c r="B87">
        <v>0</v>
      </c>
      <c r="C87">
        <v>0</v>
      </c>
      <c r="D87">
        <v>8.7680000000000007</v>
      </c>
      <c r="E87">
        <v>0</v>
      </c>
      <c r="F87">
        <v>0</v>
      </c>
      <c r="G87">
        <v>22.62</v>
      </c>
      <c r="H87">
        <v>0</v>
      </c>
      <c r="I87">
        <v>99.441000000000003</v>
      </c>
      <c r="J87">
        <v>1.143</v>
      </c>
      <c r="K87">
        <v>687.84215500000005</v>
      </c>
      <c r="L87">
        <v>218.80137500000001</v>
      </c>
      <c r="M87">
        <v>92.92</v>
      </c>
      <c r="N87">
        <v>119.15625</v>
      </c>
      <c r="O87">
        <v>62.395313000000002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276.75</v>
      </c>
      <c r="V87">
        <v>18.140333999999999</v>
      </c>
      <c r="W87">
        <v>42.49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15.948</v>
      </c>
      <c r="AF87">
        <v>27.431999999999999</v>
      </c>
      <c r="AG87">
        <v>44.48</v>
      </c>
      <c r="AH87">
        <v>0</v>
      </c>
      <c r="AI87">
        <v>0</v>
      </c>
      <c r="AJ87">
        <v>0</v>
      </c>
      <c r="AK87">
        <v>54.441000000000003</v>
      </c>
      <c r="AL87">
        <v>2.5564</v>
      </c>
      <c r="AM87">
        <v>16.38252</v>
      </c>
      <c r="AN87">
        <v>0.74441999999999997</v>
      </c>
      <c r="AO87">
        <v>0</v>
      </c>
      <c r="AP87">
        <v>1.9215</v>
      </c>
      <c r="AQ87">
        <v>15.18</v>
      </c>
      <c r="AR87">
        <v>13.247999999999999</v>
      </c>
      <c r="AS87">
        <v>10.223520000000001</v>
      </c>
      <c r="AT87">
        <v>11.2476</v>
      </c>
      <c r="AU87">
        <v>0</v>
      </c>
      <c r="AV87">
        <v>22.5776</v>
      </c>
      <c r="AW87">
        <v>54.061799999999998</v>
      </c>
      <c r="AX87">
        <v>1.143</v>
      </c>
      <c r="AY87">
        <v>0</v>
      </c>
      <c r="AZ87">
        <f t="shared" si="3"/>
        <v>86.579526000000001</v>
      </c>
      <c r="BA87">
        <f t="shared" si="4"/>
        <v>2401.933552</v>
      </c>
      <c r="BD87">
        <v>4.2945000000000002</v>
      </c>
      <c r="BE87">
        <v>0</v>
      </c>
      <c r="BF87">
        <v>2.0646000000000001E-2</v>
      </c>
      <c r="BG87">
        <v>0</v>
      </c>
      <c r="BH87">
        <v>3.7000000000000002E-3</v>
      </c>
      <c r="BI87">
        <v>0.84623999999999999</v>
      </c>
      <c r="BJ87">
        <v>0</v>
      </c>
      <c r="BK87">
        <v>0</v>
      </c>
      <c r="BL87">
        <v>0</v>
      </c>
      <c r="BM87">
        <v>0</v>
      </c>
      <c r="BN87">
        <v>2.112E-2</v>
      </c>
      <c r="BO87">
        <v>2.02</v>
      </c>
      <c r="BP87">
        <v>2.19</v>
      </c>
      <c r="BQ87">
        <v>3.4642300000000001</v>
      </c>
      <c r="BR87">
        <v>0</v>
      </c>
      <c r="BS87">
        <v>1.64</v>
      </c>
      <c r="BT87">
        <v>0</v>
      </c>
      <c r="BU87">
        <v>2.6925500000000002</v>
      </c>
      <c r="BV87">
        <v>1.342031</v>
      </c>
      <c r="BW87">
        <v>9.44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1.89</v>
      </c>
      <c r="CC87">
        <v>1.38</v>
      </c>
      <c r="CD87">
        <v>1.06</v>
      </c>
      <c r="CE87">
        <v>0.91</v>
      </c>
      <c r="CF87">
        <v>0.16</v>
      </c>
      <c r="CG87">
        <v>3.77</v>
      </c>
      <c r="CH87">
        <v>0</v>
      </c>
      <c r="CI87">
        <v>7.24</v>
      </c>
      <c r="CJ87">
        <v>1.92</v>
      </c>
      <c r="CK87">
        <v>1.79</v>
      </c>
      <c r="CL87">
        <v>5.3144439999999999</v>
      </c>
      <c r="CM87">
        <v>1.870312</v>
      </c>
      <c r="CN87">
        <v>3.5429620000000002</v>
      </c>
      <c r="CO87">
        <v>2.25</v>
      </c>
      <c r="CP87">
        <v>0.99528000000000005</v>
      </c>
      <c r="CQ87">
        <v>2.660075</v>
      </c>
      <c r="CR87">
        <v>2.34</v>
      </c>
      <c r="CS87">
        <v>1.6292899999999999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86.579526000000001</v>
      </c>
    </row>
    <row r="88" spans="1:114">
      <c r="A88" t="s">
        <v>130</v>
      </c>
      <c r="B88">
        <v>0</v>
      </c>
      <c r="C88">
        <v>0</v>
      </c>
      <c r="D88">
        <v>8.7680000000000007</v>
      </c>
      <c r="E88">
        <v>0</v>
      </c>
      <c r="F88">
        <v>0</v>
      </c>
      <c r="G88">
        <v>22.62</v>
      </c>
      <c r="H88">
        <v>0</v>
      </c>
      <c r="I88">
        <v>99.441000000000003</v>
      </c>
      <c r="J88">
        <v>1.143</v>
      </c>
      <c r="K88">
        <v>687.84215500000005</v>
      </c>
      <c r="L88">
        <v>218.80137500000001</v>
      </c>
      <c r="M88">
        <v>92.92</v>
      </c>
      <c r="N88">
        <v>119.15625</v>
      </c>
      <c r="O88">
        <v>62.395313000000002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276.75</v>
      </c>
      <c r="V88">
        <v>18.140333999999999</v>
      </c>
      <c r="W88">
        <v>42.49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15.948</v>
      </c>
      <c r="AF88">
        <v>27.431999999999999</v>
      </c>
      <c r="AG88">
        <v>44.48</v>
      </c>
      <c r="AH88">
        <v>0</v>
      </c>
      <c r="AI88">
        <v>0</v>
      </c>
      <c r="AJ88">
        <v>0</v>
      </c>
      <c r="AK88">
        <v>54.441000000000003</v>
      </c>
      <c r="AL88">
        <v>2.5564</v>
      </c>
      <c r="AM88">
        <v>16.38252</v>
      </c>
      <c r="AN88">
        <v>0.74441999999999997</v>
      </c>
      <c r="AO88">
        <v>0</v>
      </c>
      <c r="AP88">
        <v>1.9215</v>
      </c>
      <c r="AQ88">
        <v>5.742</v>
      </c>
      <c r="AR88">
        <v>13.247999999999999</v>
      </c>
      <c r="AS88">
        <v>10.223520000000001</v>
      </c>
      <c r="AT88">
        <v>11.2476</v>
      </c>
      <c r="AU88">
        <v>0</v>
      </c>
      <c r="AV88">
        <v>22.5776</v>
      </c>
      <c r="AW88">
        <v>54.061799999999998</v>
      </c>
      <c r="AX88">
        <v>1.143</v>
      </c>
      <c r="AY88">
        <v>0</v>
      </c>
      <c r="AZ88">
        <f t="shared" si="3"/>
        <v>86.579526000000001</v>
      </c>
      <c r="BA88">
        <f t="shared" si="4"/>
        <v>2392.4955520000003</v>
      </c>
      <c r="BD88">
        <v>4.2945000000000002</v>
      </c>
      <c r="BE88">
        <v>0</v>
      </c>
      <c r="BF88">
        <v>2.0646000000000001E-2</v>
      </c>
      <c r="BG88">
        <v>0</v>
      </c>
      <c r="BH88">
        <v>3.7000000000000002E-3</v>
      </c>
      <c r="BI88">
        <v>0.84623999999999999</v>
      </c>
      <c r="BJ88">
        <v>0</v>
      </c>
      <c r="BK88">
        <v>0</v>
      </c>
      <c r="BL88">
        <v>0</v>
      </c>
      <c r="BM88">
        <v>0</v>
      </c>
      <c r="BN88">
        <v>2.112E-2</v>
      </c>
      <c r="BO88">
        <v>2.02</v>
      </c>
      <c r="BP88">
        <v>2.19</v>
      </c>
      <c r="BQ88">
        <v>3.4642300000000001</v>
      </c>
      <c r="BR88">
        <v>0</v>
      </c>
      <c r="BS88">
        <v>1.64</v>
      </c>
      <c r="BT88">
        <v>0</v>
      </c>
      <c r="BU88">
        <v>2.6925500000000002</v>
      </c>
      <c r="BV88">
        <v>1.342031</v>
      </c>
      <c r="BW88">
        <v>9.44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1.89</v>
      </c>
      <c r="CC88">
        <v>1.38</v>
      </c>
      <c r="CD88">
        <v>1.06</v>
      </c>
      <c r="CE88">
        <v>0.91</v>
      </c>
      <c r="CF88">
        <v>0.16</v>
      </c>
      <c r="CG88">
        <v>3.77</v>
      </c>
      <c r="CH88">
        <v>0</v>
      </c>
      <c r="CI88">
        <v>7.24</v>
      </c>
      <c r="CJ88">
        <v>1.92</v>
      </c>
      <c r="CK88">
        <v>1.79</v>
      </c>
      <c r="CL88">
        <v>5.3144439999999999</v>
      </c>
      <c r="CM88">
        <v>1.870312</v>
      </c>
      <c r="CN88">
        <v>3.5429620000000002</v>
      </c>
      <c r="CO88">
        <v>2.25</v>
      </c>
      <c r="CP88">
        <v>0.99528000000000005</v>
      </c>
      <c r="CQ88">
        <v>2.660075</v>
      </c>
      <c r="CR88">
        <v>2.34</v>
      </c>
      <c r="CS88">
        <v>1.6292899999999999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86.579526000000001</v>
      </c>
    </row>
    <row r="89" spans="1:114">
      <c r="A89" t="s">
        <v>131</v>
      </c>
      <c r="B89">
        <v>0</v>
      </c>
      <c r="C89">
        <v>0</v>
      </c>
      <c r="D89">
        <v>8.7680000000000007</v>
      </c>
      <c r="E89">
        <v>0</v>
      </c>
      <c r="F89">
        <v>0</v>
      </c>
      <c r="G89">
        <v>22.62</v>
      </c>
      <c r="H89">
        <v>0</v>
      </c>
      <c r="I89">
        <v>99.441000000000003</v>
      </c>
      <c r="J89">
        <v>1.143</v>
      </c>
      <c r="K89">
        <v>687.84215500000005</v>
      </c>
      <c r="L89">
        <v>218.80137500000001</v>
      </c>
      <c r="M89">
        <v>92.92</v>
      </c>
      <c r="N89">
        <v>119.15625</v>
      </c>
      <c r="O89">
        <v>62.395313000000002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276.75</v>
      </c>
      <c r="V89">
        <v>18.140333999999999</v>
      </c>
      <c r="W89">
        <v>42.49</v>
      </c>
      <c r="X89">
        <v>147.515625</v>
      </c>
      <c r="Y89">
        <v>0</v>
      </c>
      <c r="Z89">
        <v>1.1000000000000001</v>
      </c>
      <c r="AA89">
        <v>0</v>
      </c>
      <c r="AB89">
        <v>0</v>
      </c>
      <c r="AC89">
        <v>0</v>
      </c>
      <c r="AD89">
        <v>0</v>
      </c>
      <c r="AE89">
        <v>15.948</v>
      </c>
      <c r="AF89">
        <v>18.491199999999999</v>
      </c>
      <c r="AG89">
        <v>44.48</v>
      </c>
      <c r="AH89">
        <v>0</v>
      </c>
      <c r="AI89">
        <v>0</v>
      </c>
      <c r="AJ89">
        <v>0</v>
      </c>
      <c r="AK89">
        <v>54.441000000000003</v>
      </c>
      <c r="AL89">
        <v>2.5564</v>
      </c>
      <c r="AM89">
        <v>16.38252</v>
      </c>
      <c r="AN89">
        <v>0.74441999999999997</v>
      </c>
      <c r="AO89">
        <v>0</v>
      </c>
      <c r="AP89">
        <v>1.9215</v>
      </c>
      <c r="AQ89">
        <v>0</v>
      </c>
      <c r="AR89">
        <v>13.247999999999999</v>
      </c>
      <c r="AS89">
        <v>10.223520000000001</v>
      </c>
      <c r="AT89">
        <v>11.2476</v>
      </c>
      <c r="AU89">
        <v>0</v>
      </c>
      <c r="AV89">
        <v>22.5776</v>
      </c>
      <c r="AW89">
        <v>54.061799999999998</v>
      </c>
      <c r="AX89">
        <v>1.143</v>
      </c>
      <c r="AY89">
        <v>0</v>
      </c>
      <c r="AZ89">
        <f t="shared" si="3"/>
        <v>86.579526000000001</v>
      </c>
      <c r="BA89">
        <f t="shared" si="4"/>
        <v>2372.358952</v>
      </c>
      <c r="BD89">
        <v>4.2945000000000002</v>
      </c>
      <c r="BE89">
        <v>0</v>
      </c>
      <c r="BF89">
        <v>2.0646000000000001E-2</v>
      </c>
      <c r="BG89">
        <v>0</v>
      </c>
      <c r="BH89">
        <v>3.7000000000000002E-3</v>
      </c>
      <c r="BI89">
        <v>0.84623999999999999</v>
      </c>
      <c r="BJ89">
        <v>0</v>
      </c>
      <c r="BK89">
        <v>0</v>
      </c>
      <c r="BL89">
        <v>0</v>
      </c>
      <c r="BM89">
        <v>0</v>
      </c>
      <c r="BN89">
        <v>2.112E-2</v>
      </c>
      <c r="BO89">
        <v>2.02</v>
      </c>
      <c r="BP89">
        <v>2.19</v>
      </c>
      <c r="BQ89">
        <v>3.4642300000000001</v>
      </c>
      <c r="BR89">
        <v>0</v>
      </c>
      <c r="BS89">
        <v>1.64</v>
      </c>
      <c r="BT89">
        <v>0</v>
      </c>
      <c r="BU89">
        <v>2.6925500000000002</v>
      </c>
      <c r="BV89">
        <v>1.342031</v>
      </c>
      <c r="BW89">
        <v>9.44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1.89</v>
      </c>
      <c r="CC89">
        <v>1.38</v>
      </c>
      <c r="CD89">
        <v>1.06</v>
      </c>
      <c r="CE89">
        <v>0.91</v>
      </c>
      <c r="CF89">
        <v>0.16</v>
      </c>
      <c r="CG89">
        <v>3.77</v>
      </c>
      <c r="CH89">
        <v>0</v>
      </c>
      <c r="CI89">
        <v>7.24</v>
      </c>
      <c r="CJ89">
        <v>1.92</v>
      </c>
      <c r="CK89">
        <v>1.79</v>
      </c>
      <c r="CL89">
        <v>5.3144439999999999</v>
      </c>
      <c r="CM89">
        <v>1.870312</v>
      </c>
      <c r="CN89">
        <v>3.5429620000000002</v>
      </c>
      <c r="CO89">
        <v>2.25</v>
      </c>
      <c r="CP89">
        <v>0.99528000000000005</v>
      </c>
      <c r="CQ89">
        <v>2.660075</v>
      </c>
      <c r="CR89">
        <v>2.34</v>
      </c>
      <c r="CS89">
        <v>1.6292899999999999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86.579526000000001</v>
      </c>
    </row>
    <row r="90" spans="1:114">
      <c r="A90" t="s">
        <v>132</v>
      </c>
      <c r="B90">
        <v>0</v>
      </c>
      <c r="C90">
        <v>0</v>
      </c>
      <c r="D90">
        <v>8.7680000000000007</v>
      </c>
      <c r="E90">
        <v>0</v>
      </c>
      <c r="F90">
        <v>0</v>
      </c>
      <c r="G90">
        <v>22.62</v>
      </c>
      <c r="H90">
        <v>0</v>
      </c>
      <c r="I90">
        <v>99.441000000000003</v>
      </c>
      <c r="J90">
        <v>1.143</v>
      </c>
      <c r="K90">
        <v>687.84215500000005</v>
      </c>
      <c r="L90">
        <v>218.80137500000001</v>
      </c>
      <c r="M90">
        <v>92.92</v>
      </c>
      <c r="N90">
        <v>119.15625</v>
      </c>
      <c r="O90">
        <v>62.395313000000002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276.75</v>
      </c>
      <c r="V90">
        <v>18.140333999999999</v>
      </c>
      <c r="W90">
        <v>42.49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15.948</v>
      </c>
      <c r="AF90">
        <v>18.288</v>
      </c>
      <c r="AG90">
        <v>44.48</v>
      </c>
      <c r="AH90">
        <v>0</v>
      </c>
      <c r="AI90">
        <v>0</v>
      </c>
      <c r="AJ90">
        <v>0</v>
      </c>
      <c r="AK90">
        <v>54.441000000000003</v>
      </c>
      <c r="AL90">
        <v>2.5564</v>
      </c>
      <c r="AM90">
        <v>16.38252</v>
      </c>
      <c r="AN90">
        <v>0.74441999999999997</v>
      </c>
      <c r="AO90">
        <v>0</v>
      </c>
      <c r="AP90">
        <v>1.9215</v>
      </c>
      <c r="AQ90">
        <v>0</v>
      </c>
      <c r="AR90">
        <v>13.247999999999999</v>
      </c>
      <c r="AS90">
        <v>10.223520000000001</v>
      </c>
      <c r="AT90">
        <v>11.2476</v>
      </c>
      <c r="AU90">
        <v>0</v>
      </c>
      <c r="AV90">
        <v>22.5776</v>
      </c>
      <c r="AW90">
        <v>54.061799999999998</v>
      </c>
      <c r="AX90">
        <v>1.143</v>
      </c>
      <c r="AY90">
        <v>0</v>
      </c>
      <c r="AZ90">
        <f t="shared" si="3"/>
        <v>86.579526000000001</v>
      </c>
      <c r="BA90">
        <f t="shared" si="4"/>
        <v>2371.0557520000002</v>
      </c>
      <c r="BD90">
        <v>4.2945000000000002</v>
      </c>
      <c r="BE90">
        <v>0</v>
      </c>
      <c r="BF90">
        <v>2.0646000000000001E-2</v>
      </c>
      <c r="BG90">
        <v>0</v>
      </c>
      <c r="BH90">
        <v>3.7000000000000002E-3</v>
      </c>
      <c r="BI90">
        <v>0.84623999999999999</v>
      </c>
      <c r="BJ90">
        <v>0</v>
      </c>
      <c r="BK90">
        <v>0</v>
      </c>
      <c r="BL90">
        <v>0</v>
      </c>
      <c r="BM90">
        <v>0</v>
      </c>
      <c r="BN90">
        <v>2.112E-2</v>
      </c>
      <c r="BO90">
        <v>2.02</v>
      </c>
      <c r="BP90">
        <v>2.19</v>
      </c>
      <c r="BQ90">
        <v>3.4642300000000001</v>
      </c>
      <c r="BR90">
        <v>0</v>
      </c>
      <c r="BS90">
        <v>1.64</v>
      </c>
      <c r="BT90">
        <v>0</v>
      </c>
      <c r="BU90">
        <v>2.6925500000000002</v>
      </c>
      <c r="BV90">
        <v>1.342031</v>
      </c>
      <c r="BW90">
        <v>9.44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1.89</v>
      </c>
      <c r="CC90">
        <v>1.38</v>
      </c>
      <c r="CD90">
        <v>1.06</v>
      </c>
      <c r="CE90">
        <v>0.91</v>
      </c>
      <c r="CF90">
        <v>0.16</v>
      </c>
      <c r="CG90">
        <v>3.77</v>
      </c>
      <c r="CH90">
        <v>0</v>
      </c>
      <c r="CI90">
        <v>7.24</v>
      </c>
      <c r="CJ90">
        <v>1.92</v>
      </c>
      <c r="CK90">
        <v>1.79</v>
      </c>
      <c r="CL90">
        <v>5.3144439999999999</v>
      </c>
      <c r="CM90">
        <v>1.870312</v>
      </c>
      <c r="CN90">
        <v>3.5429620000000002</v>
      </c>
      <c r="CO90">
        <v>2.25</v>
      </c>
      <c r="CP90">
        <v>0.99528000000000005</v>
      </c>
      <c r="CQ90">
        <v>2.660075</v>
      </c>
      <c r="CR90">
        <v>2.34</v>
      </c>
      <c r="CS90">
        <v>1.6292899999999999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86.579526000000001</v>
      </c>
    </row>
    <row r="91" spans="1:114">
      <c r="A91" t="s">
        <v>133</v>
      </c>
      <c r="B91">
        <v>0</v>
      </c>
      <c r="C91">
        <v>0</v>
      </c>
      <c r="D91">
        <v>8.7680000000000007</v>
      </c>
      <c r="E91">
        <v>0</v>
      </c>
      <c r="F91">
        <v>0</v>
      </c>
      <c r="G91">
        <v>22.62</v>
      </c>
      <c r="H91">
        <v>0</v>
      </c>
      <c r="I91">
        <v>99.441000000000003</v>
      </c>
      <c r="J91">
        <v>1.143</v>
      </c>
      <c r="K91">
        <v>687.84215500000005</v>
      </c>
      <c r="L91">
        <v>218.80137500000001</v>
      </c>
      <c r="M91">
        <v>92.92</v>
      </c>
      <c r="N91">
        <v>119.15625</v>
      </c>
      <c r="O91">
        <v>62.395313000000002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276.75</v>
      </c>
      <c r="V91">
        <v>18.140333999999999</v>
      </c>
      <c r="W91">
        <v>42.49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15.948</v>
      </c>
      <c r="AF91">
        <v>18.288</v>
      </c>
      <c r="AG91">
        <v>44.48</v>
      </c>
      <c r="AH91">
        <v>0</v>
      </c>
      <c r="AI91">
        <v>0</v>
      </c>
      <c r="AJ91">
        <v>0</v>
      </c>
      <c r="AK91">
        <v>54.441000000000003</v>
      </c>
      <c r="AL91">
        <v>2.5564</v>
      </c>
      <c r="AM91">
        <v>16.38252</v>
      </c>
      <c r="AN91">
        <v>0.74441999999999997</v>
      </c>
      <c r="AO91">
        <v>0</v>
      </c>
      <c r="AP91">
        <v>1.9215</v>
      </c>
      <c r="AQ91">
        <v>0</v>
      </c>
      <c r="AR91">
        <v>13.247999999999999</v>
      </c>
      <c r="AS91">
        <v>10.223520000000001</v>
      </c>
      <c r="AT91">
        <v>11.2476</v>
      </c>
      <c r="AU91">
        <v>0</v>
      </c>
      <c r="AV91">
        <v>22.5776</v>
      </c>
      <c r="AW91">
        <v>54.061799999999998</v>
      </c>
      <c r="AX91">
        <v>1.143</v>
      </c>
      <c r="AY91">
        <v>0</v>
      </c>
      <c r="AZ91">
        <f t="shared" si="3"/>
        <v>86.722200999999998</v>
      </c>
      <c r="BA91">
        <f t="shared" si="4"/>
        <v>2371.1984270000003</v>
      </c>
      <c r="BD91">
        <v>4.2945000000000002</v>
      </c>
      <c r="BE91">
        <v>0</v>
      </c>
      <c r="BF91">
        <v>2.0646000000000001E-2</v>
      </c>
      <c r="BG91">
        <v>0</v>
      </c>
      <c r="BH91">
        <v>3.7000000000000002E-3</v>
      </c>
      <c r="BI91">
        <v>0.84623999999999999</v>
      </c>
      <c r="BJ91">
        <v>0</v>
      </c>
      <c r="BK91">
        <v>0</v>
      </c>
      <c r="BL91">
        <v>0</v>
      </c>
      <c r="BM91">
        <v>0</v>
      </c>
      <c r="BN91">
        <v>2.112E-2</v>
      </c>
      <c r="BO91">
        <v>2.02</v>
      </c>
      <c r="BP91">
        <v>2.19</v>
      </c>
      <c r="BQ91">
        <v>3.4642300000000001</v>
      </c>
      <c r="BR91">
        <v>0</v>
      </c>
      <c r="BS91">
        <v>1.64</v>
      </c>
      <c r="BT91">
        <v>0</v>
      </c>
      <c r="BU91">
        <v>2.6925500000000002</v>
      </c>
      <c r="BV91">
        <v>1.342031</v>
      </c>
      <c r="BW91">
        <v>9.44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1.89</v>
      </c>
      <c r="CC91">
        <v>1.42</v>
      </c>
      <c r="CD91">
        <v>1.08</v>
      </c>
      <c r="CE91">
        <v>0.94</v>
      </c>
      <c r="CF91">
        <v>0.17</v>
      </c>
      <c r="CG91">
        <v>3.77</v>
      </c>
      <c r="CH91">
        <v>0</v>
      </c>
      <c r="CI91">
        <v>7.24</v>
      </c>
      <c r="CJ91">
        <v>1.92</v>
      </c>
      <c r="CK91">
        <v>1.79</v>
      </c>
      <c r="CL91">
        <v>5.3144439999999999</v>
      </c>
      <c r="CM91">
        <v>1.870312</v>
      </c>
      <c r="CN91">
        <v>3.5429620000000002</v>
      </c>
      <c r="CO91">
        <v>2.25</v>
      </c>
      <c r="CP91">
        <v>0.99528000000000005</v>
      </c>
      <c r="CQ91">
        <v>2.70275</v>
      </c>
      <c r="CR91">
        <v>2.34</v>
      </c>
      <c r="CS91">
        <v>1.6292899999999999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86.722200999999998</v>
      </c>
    </row>
    <row r="92" spans="1:114">
      <c r="A92" t="s">
        <v>134</v>
      </c>
      <c r="B92">
        <v>0</v>
      </c>
      <c r="C92">
        <v>0</v>
      </c>
      <c r="D92">
        <v>8.7680000000000007</v>
      </c>
      <c r="E92">
        <v>0</v>
      </c>
      <c r="F92">
        <v>0</v>
      </c>
      <c r="G92">
        <v>22.62</v>
      </c>
      <c r="H92">
        <v>0</v>
      </c>
      <c r="I92">
        <v>99.441000000000003</v>
      </c>
      <c r="J92">
        <v>1.143</v>
      </c>
      <c r="K92">
        <v>687.84215500000005</v>
      </c>
      <c r="L92">
        <v>218.80137500000001</v>
      </c>
      <c r="M92">
        <v>92.92</v>
      </c>
      <c r="N92">
        <v>119.15625</v>
      </c>
      <c r="O92">
        <v>62.395313000000002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276.75</v>
      </c>
      <c r="V92">
        <v>18.140333999999999</v>
      </c>
      <c r="W92">
        <v>42.49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15.948</v>
      </c>
      <c r="AF92">
        <v>18.288</v>
      </c>
      <c r="AG92">
        <v>44.48</v>
      </c>
      <c r="AH92">
        <v>0</v>
      </c>
      <c r="AI92">
        <v>0</v>
      </c>
      <c r="AJ92">
        <v>0</v>
      </c>
      <c r="AK92">
        <v>54.441000000000003</v>
      </c>
      <c r="AL92">
        <v>2.5564</v>
      </c>
      <c r="AM92">
        <v>16.38252</v>
      </c>
      <c r="AN92">
        <v>0.74441999999999997</v>
      </c>
      <c r="AO92">
        <v>0</v>
      </c>
      <c r="AP92">
        <v>2.5619999999999998</v>
      </c>
      <c r="AQ92">
        <v>0</v>
      </c>
      <c r="AR92">
        <v>13.247999999999999</v>
      </c>
      <c r="AS92">
        <v>10.223520000000001</v>
      </c>
      <c r="AT92">
        <v>11.2476</v>
      </c>
      <c r="AU92">
        <v>0</v>
      </c>
      <c r="AV92">
        <v>22.5776</v>
      </c>
      <c r="AW92">
        <v>54.061799999999998</v>
      </c>
      <c r="AX92">
        <v>1.143</v>
      </c>
      <c r="AY92">
        <v>0</v>
      </c>
      <c r="AZ92">
        <f t="shared" si="3"/>
        <v>86.722200999999998</v>
      </c>
      <c r="BA92">
        <f t="shared" si="4"/>
        <v>2371.8389270000002</v>
      </c>
      <c r="BD92">
        <v>4.2945000000000002</v>
      </c>
      <c r="BE92">
        <v>0</v>
      </c>
      <c r="BF92">
        <v>2.0646000000000001E-2</v>
      </c>
      <c r="BG92">
        <v>0</v>
      </c>
      <c r="BH92">
        <v>3.7000000000000002E-3</v>
      </c>
      <c r="BI92">
        <v>0.84623999999999999</v>
      </c>
      <c r="BJ92">
        <v>0</v>
      </c>
      <c r="BK92">
        <v>0</v>
      </c>
      <c r="BL92">
        <v>0</v>
      </c>
      <c r="BM92">
        <v>0</v>
      </c>
      <c r="BN92">
        <v>2.112E-2</v>
      </c>
      <c r="BO92">
        <v>2.02</v>
      </c>
      <c r="BP92">
        <v>2.19</v>
      </c>
      <c r="BQ92">
        <v>3.4642300000000001</v>
      </c>
      <c r="BR92">
        <v>0</v>
      </c>
      <c r="BS92">
        <v>1.64</v>
      </c>
      <c r="BT92">
        <v>0</v>
      </c>
      <c r="BU92">
        <v>2.6925500000000002</v>
      </c>
      <c r="BV92">
        <v>1.342031</v>
      </c>
      <c r="BW92">
        <v>9.44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1.89</v>
      </c>
      <c r="CC92">
        <v>1.42</v>
      </c>
      <c r="CD92">
        <v>1.08</v>
      </c>
      <c r="CE92">
        <v>0.94</v>
      </c>
      <c r="CF92">
        <v>0.17</v>
      </c>
      <c r="CG92">
        <v>3.77</v>
      </c>
      <c r="CH92">
        <v>0</v>
      </c>
      <c r="CI92">
        <v>7.24</v>
      </c>
      <c r="CJ92">
        <v>1.92</v>
      </c>
      <c r="CK92">
        <v>1.79</v>
      </c>
      <c r="CL92">
        <v>5.3144439999999999</v>
      </c>
      <c r="CM92">
        <v>1.870312</v>
      </c>
      <c r="CN92">
        <v>3.5429620000000002</v>
      </c>
      <c r="CO92">
        <v>2.25</v>
      </c>
      <c r="CP92">
        <v>0.99528000000000005</v>
      </c>
      <c r="CQ92">
        <v>2.70275</v>
      </c>
      <c r="CR92">
        <v>2.34</v>
      </c>
      <c r="CS92">
        <v>1.6292899999999999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86.722200999999998</v>
      </c>
    </row>
    <row r="93" spans="1:114">
      <c r="A93" t="s">
        <v>135</v>
      </c>
      <c r="B93">
        <v>0</v>
      </c>
      <c r="C93">
        <v>0</v>
      </c>
      <c r="D93">
        <v>8.7680000000000007</v>
      </c>
      <c r="E93">
        <v>0</v>
      </c>
      <c r="F93">
        <v>0</v>
      </c>
      <c r="G93">
        <v>22.62</v>
      </c>
      <c r="H93">
        <v>0</v>
      </c>
      <c r="I93">
        <v>99.441000000000003</v>
      </c>
      <c r="J93">
        <v>1.143</v>
      </c>
      <c r="K93">
        <v>687.84215500000005</v>
      </c>
      <c r="L93">
        <v>218.80137500000001</v>
      </c>
      <c r="M93">
        <v>92.92</v>
      </c>
      <c r="N93">
        <v>119.15625</v>
      </c>
      <c r="O93">
        <v>62.395313000000002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276.75</v>
      </c>
      <c r="V93">
        <v>18.140333999999999</v>
      </c>
      <c r="W93">
        <v>42.49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15.948</v>
      </c>
      <c r="AF93">
        <v>18.288</v>
      </c>
      <c r="AG93">
        <v>44.48</v>
      </c>
      <c r="AH93">
        <v>0</v>
      </c>
      <c r="AI93">
        <v>0</v>
      </c>
      <c r="AJ93">
        <v>0</v>
      </c>
      <c r="AK93">
        <v>54.441000000000003</v>
      </c>
      <c r="AL93">
        <v>2.5564</v>
      </c>
      <c r="AM93">
        <v>16.38252</v>
      </c>
      <c r="AN93">
        <v>0.74441999999999997</v>
      </c>
      <c r="AO93">
        <v>0</v>
      </c>
      <c r="AP93">
        <v>2.5619999999999998</v>
      </c>
      <c r="AQ93">
        <v>0</v>
      </c>
      <c r="AR93">
        <v>11.04</v>
      </c>
      <c r="AS93">
        <v>10.223520000000001</v>
      </c>
      <c r="AT93">
        <v>11.2476</v>
      </c>
      <c r="AU93">
        <v>0</v>
      </c>
      <c r="AV93">
        <v>22.5776</v>
      </c>
      <c r="AW93">
        <v>54.061799999999998</v>
      </c>
      <c r="AX93">
        <v>1.143</v>
      </c>
      <c r="AY93">
        <v>0</v>
      </c>
      <c r="AZ93">
        <f t="shared" si="3"/>
        <v>86.813241000000005</v>
      </c>
      <c r="BA93">
        <f t="shared" si="4"/>
        <v>2369.7219669999999</v>
      </c>
      <c r="BD93">
        <v>4.2945000000000002</v>
      </c>
      <c r="BE93">
        <v>0</v>
      </c>
      <c r="BF93">
        <v>2.0646000000000001E-2</v>
      </c>
      <c r="BG93">
        <v>0</v>
      </c>
      <c r="BH93">
        <v>3.7000000000000002E-3</v>
      </c>
      <c r="BI93">
        <v>0.84623999999999999</v>
      </c>
      <c r="BJ93">
        <v>0</v>
      </c>
      <c r="BK93">
        <v>0</v>
      </c>
      <c r="BL93">
        <v>0</v>
      </c>
      <c r="BM93">
        <v>0</v>
      </c>
      <c r="BN93">
        <v>2.112E-2</v>
      </c>
      <c r="BO93">
        <v>2.02</v>
      </c>
      <c r="BP93">
        <v>2.19</v>
      </c>
      <c r="BQ93">
        <v>3.4642300000000001</v>
      </c>
      <c r="BR93">
        <v>0</v>
      </c>
      <c r="BS93">
        <v>1.64</v>
      </c>
      <c r="BT93">
        <v>0</v>
      </c>
      <c r="BU93">
        <v>2.6925500000000002</v>
      </c>
      <c r="BV93">
        <v>1.342031</v>
      </c>
      <c r="BW93">
        <v>9.44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1.89</v>
      </c>
      <c r="CC93">
        <v>1.42</v>
      </c>
      <c r="CD93">
        <v>1.08</v>
      </c>
      <c r="CE93">
        <v>0.94</v>
      </c>
      <c r="CF93">
        <v>0.17</v>
      </c>
      <c r="CG93">
        <v>3.77</v>
      </c>
      <c r="CH93">
        <v>0</v>
      </c>
      <c r="CI93">
        <v>7.24</v>
      </c>
      <c r="CJ93">
        <v>1.92</v>
      </c>
      <c r="CK93">
        <v>1.79</v>
      </c>
      <c r="CL93">
        <v>5.3144439999999999</v>
      </c>
      <c r="CM93">
        <v>1.870312</v>
      </c>
      <c r="CN93">
        <v>3.5429620000000002</v>
      </c>
      <c r="CO93">
        <v>2.25</v>
      </c>
      <c r="CP93">
        <v>0.99528000000000005</v>
      </c>
      <c r="CQ93">
        <v>2.79379</v>
      </c>
      <c r="CR93">
        <v>2.34</v>
      </c>
      <c r="CS93">
        <v>1.6292899999999999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86.813241000000005</v>
      </c>
    </row>
    <row r="94" spans="1:114">
      <c r="A94" t="s">
        <v>136</v>
      </c>
      <c r="B94">
        <v>0</v>
      </c>
      <c r="C94">
        <v>0</v>
      </c>
      <c r="D94">
        <v>8.7680000000000007</v>
      </c>
      <c r="E94">
        <v>0</v>
      </c>
      <c r="F94">
        <v>0</v>
      </c>
      <c r="G94">
        <v>22.62</v>
      </c>
      <c r="H94">
        <v>0</v>
      </c>
      <c r="I94">
        <v>99.441000000000003</v>
      </c>
      <c r="J94">
        <v>1.143</v>
      </c>
      <c r="K94">
        <v>687.84215500000005</v>
      </c>
      <c r="L94">
        <v>218.80137500000001</v>
      </c>
      <c r="M94">
        <v>92.92</v>
      </c>
      <c r="N94">
        <v>119.15625</v>
      </c>
      <c r="O94">
        <v>62.395313000000002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276.75</v>
      </c>
      <c r="V94">
        <v>18.140333999999999</v>
      </c>
      <c r="W94">
        <v>42.49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15.948</v>
      </c>
      <c r="AF94">
        <v>18.288</v>
      </c>
      <c r="AG94">
        <v>44.48</v>
      </c>
      <c r="AH94">
        <v>0</v>
      </c>
      <c r="AI94">
        <v>0</v>
      </c>
      <c r="AJ94">
        <v>0</v>
      </c>
      <c r="AK94">
        <v>54.441000000000003</v>
      </c>
      <c r="AL94">
        <v>2.5564</v>
      </c>
      <c r="AM94">
        <v>16.38252</v>
      </c>
      <c r="AN94">
        <v>0.74441999999999997</v>
      </c>
      <c r="AO94">
        <v>0</v>
      </c>
      <c r="AP94">
        <v>2.5619999999999998</v>
      </c>
      <c r="AQ94">
        <v>0</v>
      </c>
      <c r="AR94">
        <v>11.04</v>
      </c>
      <c r="AS94">
        <v>10.223520000000001</v>
      </c>
      <c r="AT94">
        <v>11.2476</v>
      </c>
      <c r="AU94">
        <v>0</v>
      </c>
      <c r="AV94">
        <v>22.5776</v>
      </c>
      <c r="AW94">
        <v>54.061799999999998</v>
      </c>
      <c r="AX94">
        <v>1.143</v>
      </c>
      <c r="AY94">
        <v>0</v>
      </c>
      <c r="AZ94">
        <f t="shared" si="3"/>
        <v>86.753241000000003</v>
      </c>
      <c r="BA94">
        <f t="shared" si="4"/>
        <v>2369.661967</v>
      </c>
      <c r="BD94">
        <v>4.2945000000000002</v>
      </c>
      <c r="BE94">
        <v>0</v>
      </c>
      <c r="BF94">
        <v>2.0646000000000001E-2</v>
      </c>
      <c r="BG94">
        <v>0</v>
      </c>
      <c r="BH94">
        <v>3.7000000000000002E-3</v>
      </c>
      <c r="BI94">
        <v>0.84623999999999999</v>
      </c>
      <c r="BJ94">
        <v>0</v>
      </c>
      <c r="BK94">
        <v>0</v>
      </c>
      <c r="BL94">
        <v>0</v>
      </c>
      <c r="BM94">
        <v>0</v>
      </c>
      <c r="BN94">
        <v>2.112E-2</v>
      </c>
      <c r="BO94">
        <v>2.02</v>
      </c>
      <c r="BP94">
        <v>2.19</v>
      </c>
      <c r="BQ94">
        <v>3.4642300000000001</v>
      </c>
      <c r="BR94">
        <v>0</v>
      </c>
      <c r="BS94">
        <v>1.64</v>
      </c>
      <c r="BT94">
        <v>0</v>
      </c>
      <c r="BU94">
        <v>2.6925500000000002</v>
      </c>
      <c r="BV94">
        <v>1.342031</v>
      </c>
      <c r="BW94">
        <v>9.44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1.89</v>
      </c>
      <c r="CC94">
        <v>1.38</v>
      </c>
      <c r="CD94">
        <v>1.06</v>
      </c>
      <c r="CE94">
        <v>0.94</v>
      </c>
      <c r="CF94">
        <v>0.17</v>
      </c>
      <c r="CG94">
        <v>3.77</v>
      </c>
      <c r="CH94">
        <v>0</v>
      </c>
      <c r="CI94">
        <v>7.24</v>
      </c>
      <c r="CJ94">
        <v>1.92</v>
      </c>
      <c r="CK94">
        <v>1.79</v>
      </c>
      <c r="CL94">
        <v>5.3144439999999999</v>
      </c>
      <c r="CM94">
        <v>1.870312</v>
      </c>
      <c r="CN94">
        <v>3.5429620000000002</v>
      </c>
      <c r="CO94">
        <v>2.25</v>
      </c>
      <c r="CP94">
        <v>0.99528000000000005</v>
      </c>
      <c r="CQ94">
        <v>2.79379</v>
      </c>
      <c r="CR94">
        <v>2.34</v>
      </c>
      <c r="CS94">
        <v>1.6292899999999999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86.753241000000003</v>
      </c>
    </row>
    <row r="95" spans="1:114">
      <c r="A95" t="s">
        <v>137</v>
      </c>
      <c r="B95">
        <v>0</v>
      </c>
      <c r="C95">
        <v>0</v>
      </c>
      <c r="D95">
        <v>8.7680000000000007</v>
      </c>
      <c r="E95">
        <v>0</v>
      </c>
      <c r="F95">
        <v>0</v>
      </c>
      <c r="G95">
        <v>22.62</v>
      </c>
      <c r="H95">
        <v>0</v>
      </c>
      <c r="I95">
        <v>99.441000000000003</v>
      </c>
      <c r="J95">
        <v>1.143</v>
      </c>
      <c r="K95">
        <v>687.84215500000005</v>
      </c>
      <c r="L95">
        <v>218.80137500000001</v>
      </c>
      <c r="M95">
        <v>92.92</v>
      </c>
      <c r="N95">
        <v>119.15625</v>
      </c>
      <c r="O95">
        <v>62.395313000000002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276.75</v>
      </c>
      <c r="V95">
        <v>18.140333999999999</v>
      </c>
      <c r="W95">
        <v>42.49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15.948</v>
      </c>
      <c r="AF95">
        <v>18.288</v>
      </c>
      <c r="AG95">
        <v>44.48</v>
      </c>
      <c r="AH95">
        <v>0</v>
      </c>
      <c r="AI95">
        <v>0</v>
      </c>
      <c r="AJ95">
        <v>0</v>
      </c>
      <c r="AK95">
        <v>54.441000000000003</v>
      </c>
      <c r="AL95">
        <v>2.5564</v>
      </c>
      <c r="AM95">
        <v>13.2384</v>
      </c>
      <c r="AN95">
        <v>0.74441999999999997</v>
      </c>
      <c r="AO95">
        <v>0</v>
      </c>
      <c r="AP95">
        <v>2.5619999999999998</v>
      </c>
      <c r="AQ95">
        <v>0</v>
      </c>
      <c r="AR95">
        <v>6.6239999999999997</v>
      </c>
      <c r="AS95">
        <v>10.223520000000001</v>
      </c>
      <c r="AT95">
        <v>11.2476</v>
      </c>
      <c r="AU95">
        <v>0</v>
      </c>
      <c r="AV95">
        <v>22.5776</v>
      </c>
      <c r="AW95">
        <v>54.061799999999998</v>
      </c>
      <c r="AX95">
        <v>1.143</v>
      </c>
      <c r="AY95">
        <v>0</v>
      </c>
      <c r="AZ95">
        <f t="shared" si="3"/>
        <v>86.764031000000003</v>
      </c>
      <c r="BA95">
        <f t="shared" si="4"/>
        <v>2362.1126370000002</v>
      </c>
      <c r="BD95">
        <v>4.2945000000000002</v>
      </c>
      <c r="BE95">
        <v>0</v>
      </c>
      <c r="BF95">
        <v>2.0646000000000001E-2</v>
      </c>
      <c r="BG95">
        <v>0</v>
      </c>
      <c r="BH95">
        <v>3.7000000000000002E-3</v>
      </c>
      <c r="BI95">
        <v>0.84623999999999999</v>
      </c>
      <c r="BJ95">
        <v>0</v>
      </c>
      <c r="BK95">
        <v>0</v>
      </c>
      <c r="BL95">
        <v>0</v>
      </c>
      <c r="BM95">
        <v>0</v>
      </c>
      <c r="BN95">
        <v>2.112E-2</v>
      </c>
      <c r="BO95">
        <v>2.02</v>
      </c>
      <c r="BP95">
        <v>2.19</v>
      </c>
      <c r="BQ95">
        <v>3.4642300000000001</v>
      </c>
      <c r="BR95">
        <v>0</v>
      </c>
      <c r="BS95">
        <v>1.64</v>
      </c>
      <c r="BT95">
        <v>0</v>
      </c>
      <c r="BU95">
        <v>2.6925500000000002</v>
      </c>
      <c r="BV95">
        <v>1.342031</v>
      </c>
      <c r="BW95">
        <v>9.44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1.89</v>
      </c>
      <c r="CC95">
        <v>1.38</v>
      </c>
      <c r="CD95">
        <v>1.06</v>
      </c>
      <c r="CE95">
        <v>0.94</v>
      </c>
      <c r="CF95">
        <v>0.17</v>
      </c>
      <c r="CG95">
        <v>3.77</v>
      </c>
      <c r="CH95">
        <v>0</v>
      </c>
      <c r="CI95">
        <v>7.24</v>
      </c>
      <c r="CJ95">
        <v>1.92</v>
      </c>
      <c r="CK95">
        <v>1.79</v>
      </c>
      <c r="CL95">
        <v>5.3144439999999999</v>
      </c>
      <c r="CM95">
        <v>1.870312</v>
      </c>
      <c r="CN95">
        <v>3.5429620000000002</v>
      </c>
      <c r="CO95">
        <v>2.25</v>
      </c>
      <c r="CP95">
        <v>0.99528000000000005</v>
      </c>
      <c r="CQ95">
        <v>2.79379</v>
      </c>
      <c r="CR95">
        <v>2.34</v>
      </c>
      <c r="CS95">
        <v>1.64008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86.764031000000003</v>
      </c>
    </row>
    <row r="96" spans="1:114">
      <c r="A96" t="s">
        <v>138</v>
      </c>
      <c r="B96">
        <v>0</v>
      </c>
      <c r="C96">
        <v>0</v>
      </c>
      <c r="D96">
        <v>8.7680000000000007</v>
      </c>
      <c r="E96">
        <v>0</v>
      </c>
      <c r="F96">
        <v>0</v>
      </c>
      <c r="G96">
        <v>22.62</v>
      </c>
      <c r="H96">
        <v>0</v>
      </c>
      <c r="I96">
        <v>99.441000000000003</v>
      </c>
      <c r="J96">
        <v>1.143</v>
      </c>
      <c r="K96">
        <v>687.84215500000005</v>
      </c>
      <c r="L96">
        <v>218.80137500000001</v>
      </c>
      <c r="M96">
        <v>92.92</v>
      </c>
      <c r="N96">
        <v>119.15625</v>
      </c>
      <c r="O96">
        <v>62.395313000000002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276.75</v>
      </c>
      <c r="V96">
        <v>18.140333999999999</v>
      </c>
      <c r="W96">
        <v>42.49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18.288</v>
      </c>
      <c r="AG96">
        <v>44.48</v>
      </c>
      <c r="AH96">
        <v>0</v>
      </c>
      <c r="AI96">
        <v>0</v>
      </c>
      <c r="AJ96">
        <v>0</v>
      </c>
      <c r="AK96">
        <v>54.441000000000003</v>
      </c>
      <c r="AL96">
        <v>2.5564</v>
      </c>
      <c r="AM96">
        <v>10.8941</v>
      </c>
      <c r="AN96">
        <v>0.74441999999999997</v>
      </c>
      <c r="AO96">
        <v>0</v>
      </c>
      <c r="AP96">
        <v>2.5619999999999998</v>
      </c>
      <c r="AQ96">
        <v>0</v>
      </c>
      <c r="AR96">
        <v>6.6239999999999997</v>
      </c>
      <c r="AS96">
        <v>10.223520000000001</v>
      </c>
      <c r="AT96">
        <v>11.2476</v>
      </c>
      <c r="AU96">
        <v>0</v>
      </c>
      <c r="AV96">
        <v>22.5776</v>
      </c>
      <c r="AW96">
        <v>54.061799999999998</v>
      </c>
      <c r="AX96">
        <v>1.143</v>
      </c>
      <c r="AY96">
        <v>0</v>
      </c>
      <c r="AZ96">
        <f t="shared" si="3"/>
        <v>86.764031000000003</v>
      </c>
      <c r="BA96">
        <f t="shared" si="4"/>
        <v>2343.8203369999997</v>
      </c>
      <c r="BD96">
        <v>4.2945000000000002</v>
      </c>
      <c r="BE96">
        <v>0</v>
      </c>
      <c r="BF96">
        <v>2.0646000000000001E-2</v>
      </c>
      <c r="BG96">
        <v>0</v>
      </c>
      <c r="BH96">
        <v>3.7000000000000002E-3</v>
      </c>
      <c r="BI96">
        <v>0.84623999999999999</v>
      </c>
      <c r="BJ96">
        <v>0</v>
      </c>
      <c r="BK96">
        <v>0</v>
      </c>
      <c r="BL96">
        <v>0</v>
      </c>
      <c r="BM96">
        <v>0</v>
      </c>
      <c r="BN96">
        <v>2.112E-2</v>
      </c>
      <c r="BO96">
        <v>2.02</v>
      </c>
      <c r="BP96">
        <v>2.19</v>
      </c>
      <c r="BQ96">
        <v>3.4642300000000001</v>
      </c>
      <c r="BR96">
        <v>0</v>
      </c>
      <c r="BS96">
        <v>1.64</v>
      </c>
      <c r="BT96">
        <v>0</v>
      </c>
      <c r="BU96">
        <v>2.6925500000000002</v>
      </c>
      <c r="BV96">
        <v>1.342031</v>
      </c>
      <c r="BW96">
        <v>9.44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1.89</v>
      </c>
      <c r="CC96">
        <v>1.38</v>
      </c>
      <c r="CD96">
        <v>1.06</v>
      </c>
      <c r="CE96">
        <v>0.94</v>
      </c>
      <c r="CF96">
        <v>0.17</v>
      </c>
      <c r="CG96">
        <v>3.77</v>
      </c>
      <c r="CH96">
        <v>0</v>
      </c>
      <c r="CI96">
        <v>7.24</v>
      </c>
      <c r="CJ96">
        <v>1.92</v>
      </c>
      <c r="CK96">
        <v>1.79</v>
      </c>
      <c r="CL96">
        <v>5.3144439999999999</v>
      </c>
      <c r="CM96">
        <v>1.870312</v>
      </c>
      <c r="CN96">
        <v>3.5429620000000002</v>
      </c>
      <c r="CO96">
        <v>2.25</v>
      </c>
      <c r="CP96">
        <v>0.99528000000000005</v>
      </c>
      <c r="CQ96">
        <v>2.79379</v>
      </c>
      <c r="CR96">
        <v>2.34</v>
      </c>
      <c r="CS96">
        <v>1.64008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86.764031000000003</v>
      </c>
    </row>
    <row r="97" spans="1:114">
      <c r="A97" t="s">
        <v>139</v>
      </c>
      <c r="B97">
        <v>0</v>
      </c>
      <c r="C97">
        <v>0</v>
      </c>
      <c r="D97">
        <v>8.7680000000000007</v>
      </c>
      <c r="E97">
        <v>0</v>
      </c>
      <c r="F97">
        <v>0</v>
      </c>
      <c r="G97">
        <v>22.62</v>
      </c>
      <c r="H97">
        <v>0</v>
      </c>
      <c r="I97">
        <v>99.441000000000003</v>
      </c>
      <c r="J97">
        <v>1.143</v>
      </c>
      <c r="K97">
        <v>687.84215500000005</v>
      </c>
      <c r="L97">
        <v>218.80137500000001</v>
      </c>
      <c r="M97">
        <v>92.92</v>
      </c>
      <c r="N97">
        <v>119.15625</v>
      </c>
      <c r="O97">
        <v>62.395313000000002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276.75</v>
      </c>
      <c r="V97">
        <v>18.140333999999999</v>
      </c>
      <c r="W97">
        <v>42.49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18.288</v>
      </c>
      <c r="AG97">
        <v>44.48</v>
      </c>
      <c r="AH97">
        <v>0</v>
      </c>
      <c r="AI97">
        <v>0</v>
      </c>
      <c r="AJ97">
        <v>0</v>
      </c>
      <c r="AK97">
        <v>54.441000000000003</v>
      </c>
      <c r="AL97">
        <v>2.5564</v>
      </c>
      <c r="AM97">
        <v>2.758</v>
      </c>
      <c r="AN97">
        <v>0.74441999999999997</v>
      </c>
      <c r="AO97">
        <v>0</v>
      </c>
      <c r="AP97">
        <v>3.2025000000000001</v>
      </c>
      <c r="AQ97">
        <v>0</v>
      </c>
      <c r="AR97">
        <v>11.04</v>
      </c>
      <c r="AS97">
        <v>10.223520000000001</v>
      </c>
      <c r="AT97">
        <v>11.2476</v>
      </c>
      <c r="AU97">
        <v>0</v>
      </c>
      <c r="AV97">
        <v>22.5776</v>
      </c>
      <c r="AW97">
        <v>54.061799999999998</v>
      </c>
      <c r="AX97">
        <v>1.143</v>
      </c>
      <c r="AY97">
        <v>0</v>
      </c>
      <c r="AZ97">
        <f t="shared" si="3"/>
        <v>86.764031000000003</v>
      </c>
      <c r="BA97">
        <f t="shared" si="4"/>
        <v>2340.7407369999996</v>
      </c>
      <c r="BD97">
        <v>4.2945000000000002</v>
      </c>
      <c r="BE97">
        <v>0</v>
      </c>
      <c r="BF97">
        <v>2.0646000000000001E-2</v>
      </c>
      <c r="BG97">
        <v>0</v>
      </c>
      <c r="BH97">
        <v>3.7000000000000002E-3</v>
      </c>
      <c r="BI97">
        <v>0.84623999999999999</v>
      </c>
      <c r="BJ97">
        <v>0</v>
      </c>
      <c r="BK97">
        <v>0</v>
      </c>
      <c r="BL97">
        <v>0</v>
      </c>
      <c r="BM97">
        <v>0</v>
      </c>
      <c r="BN97">
        <v>2.112E-2</v>
      </c>
      <c r="BO97">
        <v>2.02</v>
      </c>
      <c r="BP97">
        <v>2.19</v>
      </c>
      <c r="BQ97">
        <v>3.4642300000000001</v>
      </c>
      <c r="BR97">
        <v>0</v>
      </c>
      <c r="BS97">
        <v>1.64</v>
      </c>
      <c r="BT97">
        <v>0</v>
      </c>
      <c r="BU97">
        <v>2.6925500000000002</v>
      </c>
      <c r="BV97">
        <v>1.342031</v>
      </c>
      <c r="BW97">
        <v>9.44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1.89</v>
      </c>
      <c r="CC97">
        <v>1.38</v>
      </c>
      <c r="CD97">
        <v>1.06</v>
      </c>
      <c r="CE97">
        <v>0.94</v>
      </c>
      <c r="CF97">
        <v>0.17</v>
      </c>
      <c r="CG97">
        <v>3.77</v>
      </c>
      <c r="CH97">
        <v>0</v>
      </c>
      <c r="CI97">
        <v>7.24</v>
      </c>
      <c r="CJ97">
        <v>1.92</v>
      </c>
      <c r="CK97">
        <v>1.79</v>
      </c>
      <c r="CL97">
        <v>5.3144439999999999</v>
      </c>
      <c r="CM97">
        <v>1.870312</v>
      </c>
      <c r="CN97">
        <v>3.5429620000000002</v>
      </c>
      <c r="CO97">
        <v>2.25</v>
      </c>
      <c r="CP97">
        <v>0.99528000000000005</v>
      </c>
      <c r="CQ97">
        <v>2.79379</v>
      </c>
      <c r="CR97">
        <v>2.34</v>
      </c>
      <c r="CS97">
        <v>1.64008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86.764031000000003</v>
      </c>
    </row>
    <row r="98" spans="1:114">
      <c r="A98" t="s">
        <v>140</v>
      </c>
      <c r="B98">
        <v>0</v>
      </c>
      <c r="C98">
        <v>0</v>
      </c>
      <c r="D98">
        <v>8.7680000000000007</v>
      </c>
      <c r="E98">
        <v>0</v>
      </c>
      <c r="F98">
        <v>0</v>
      </c>
      <c r="G98">
        <v>22.62</v>
      </c>
      <c r="H98">
        <v>0</v>
      </c>
      <c r="I98">
        <v>99.441000000000003</v>
      </c>
      <c r="J98">
        <v>1.143</v>
      </c>
      <c r="K98">
        <v>687.84215500000005</v>
      </c>
      <c r="L98">
        <v>218.80137500000001</v>
      </c>
      <c r="M98">
        <v>92.92</v>
      </c>
      <c r="N98">
        <v>119.15625</v>
      </c>
      <c r="O98">
        <v>62.395313000000002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276.75</v>
      </c>
      <c r="V98">
        <v>18.140333999999999</v>
      </c>
      <c r="W98">
        <v>42.49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18.288</v>
      </c>
      <c r="AG98">
        <v>44.48</v>
      </c>
      <c r="AH98">
        <v>0</v>
      </c>
      <c r="AI98">
        <v>0</v>
      </c>
      <c r="AJ98">
        <v>0</v>
      </c>
      <c r="AK98">
        <v>54.441000000000003</v>
      </c>
      <c r="AL98">
        <v>2.5564</v>
      </c>
      <c r="AM98">
        <v>0</v>
      </c>
      <c r="AN98">
        <v>0.74441999999999997</v>
      </c>
      <c r="AO98">
        <v>0</v>
      </c>
      <c r="AP98">
        <v>3.2025000000000001</v>
      </c>
      <c r="AQ98">
        <v>0</v>
      </c>
      <c r="AR98">
        <v>11.04</v>
      </c>
      <c r="AS98">
        <v>10.223520000000001</v>
      </c>
      <c r="AT98">
        <v>11.2476</v>
      </c>
      <c r="AU98">
        <v>0</v>
      </c>
      <c r="AV98">
        <v>22.5776</v>
      </c>
      <c r="AW98">
        <v>54.061799999999998</v>
      </c>
      <c r="AX98">
        <v>1.143</v>
      </c>
      <c r="AY98">
        <v>0</v>
      </c>
      <c r="AZ98">
        <f t="shared" si="3"/>
        <v>86.764031000000003</v>
      </c>
      <c r="BA98">
        <f t="shared" si="4"/>
        <v>2337.9827369999998</v>
      </c>
      <c r="BD98">
        <v>4.2945000000000002</v>
      </c>
      <c r="BE98">
        <v>0</v>
      </c>
      <c r="BF98">
        <v>2.0646000000000001E-2</v>
      </c>
      <c r="BG98">
        <v>0</v>
      </c>
      <c r="BH98">
        <v>3.7000000000000002E-3</v>
      </c>
      <c r="BI98">
        <v>0.84623999999999999</v>
      </c>
      <c r="BJ98">
        <v>0</v>
      </c>
      <c r="BK98">
        <v>0</v>
      </c>
      <c r="BL98">
        <v>0</v>
      </c>
      <c r="BM98">
        <v>0</v>
      </c>
      <c r="BN98">
        <v>2.112E-2</v>
      </c>
      <c r="BO98">
        <v>2.02</v>
      </c>
      <c r="BP98">
        <v>2.19</v>
      </c>
      <c r="BQ98">
        <v>3.4642300000000001</v>
      </c>
      <c r="BR98">
        <v>0</v>
      </c>
      <c r="BS98">
        <v>1.64</v>
      </c>
      <c r="BT98">
        <v>0</v>
      </c>
      <c r="BU98">
        <v>2.6925500000000002</v>
      </c>
      <c r="BV98">
        <v>1.342031</v>
      </c>
      <c r="BW98">
        <v>9.44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1.89</v>
      </c>
      <c r="CC98">
        <v>1.38</v>
      </c>
      <c r="CD98">
        <v>1.06</v>
      </c>
      <c r="CE98">
        <v>0.94</v>
      </c>
      <c r="CF98">
        <v>0.17</v>
      </c>
      <c r="CG98">
        <v>3.77</v>
      </c>
      <c r="CH98">
        <v>0</v>
      </c>
      <c r="CI98">
        <v>7.24</v>
      </c>
      <c r="CJ98">
        <v>1.92</v>
      </c>
      <c r="CK98">
        <v>1.79</v>
      </c>
      <c r="CL98">
        <v>5.3144439999999999</v>
      </c>
      <c r="CM98">
        <v>1.870312</v>
      </c>
      <c r="CN98">
        <v>3.5429620000000002</v>
      </c>
      <c r="CO98">
        <v>2.25</v>
      </c>
      <c r="CP98">
        <v>0.99528000000000005</v>
      </c>
      <c r="CQ98">
        <v>2.79379</v>
      </c>
      <c r="CR98">
        <v>2.34</v>
      </c>
      <c r="CS98">
        <v>1.64008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86.764031000000003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0.21043200000000048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2.3728679999999991</v>
      </c>
      <c r="J99">
        <f t="shared" si="6"/>
        <v>2.7432000000000012E-2</v>
      </c>
      <c r="K99">
        <f t="shared" si="6"/>
        <v>15.046831057499979</v>
      </c>
      <c r="L99">
        <f t="shared" si="6"/>
        <v>8.2050515624999836</v>
      </c>
      <c r="M99">
        <f t="shared" si="6"/>
        <v>2.2300800000000014</v>
      </c>
      <c r="N99">
        <f t="shared" si="6"/>
        <v>2.85975</v>
      </c>
      <c r="O99">
        <f t="shared" si="6"/>
        <v>1.6503976144999983</v>
      </c>
      <c r="P99">
        <f t="shared" si="6"/>
        <v>3.0542880000000032</v>
      </c>
      <c r="Q99">
        <f t="shared" si="6"/>
        <v>0.52651872000000055</v>
      </c>
      <c r="R99">
        <f t="shared" si="6"/>
        <v>0.95140850999999793</v>
      </c>
      <c r="S99">
        <f t="shared" si="6"/>
        <v>0.63888551999999987</v>
      </c>
      <c r="T99">
        <f t="shared" si="6"/>
        <v>1.35E-2</v>
      </c>
      <c r="U99">
        <f t="shared" si="6"/>
        <v>7.1083349999999976</v>
      </c>
      <c r="V99">
        <f t="shared" si="6"/>
        <v>0.43536801599999975</v>
      </c>
      <c r="W99">
        <f t="shared" si="6"/>
        <v>1.0533574499999996</v>
      </c>
      <c r="X99">
        <f t="shared" si="6"/>
        <v>3.540375</v>
      </c>
      <c r="Y99">
        <f t="shared" si="6"/>
        <v>0</v>
      </c>
      <c r="Z99">
        <f t="shared" si="6"/>
        <v>9.8866900000000077E-2</v>
      </c>
      <c r="AA99">
        <f t="shared" si="6"/>
        <v>8.7688420000000003E-2</v>
      </c>
      <c r="AB99">
        <f t="shared" si="6"/>
        <v>9.0636399999999978E-2</v>
      </c>
      <c r="AC99">
        <f t="shared" si="6"/>
        <v>8.1268443000000024E-2</v>
      </c>
      <c r="AD99">
        <f t="shared" si="6"/>
        <v>0.11482799999999999</v>
      </c>
      <c r="AE99">
        <f t="shared" si="6"/>
        <v>0.43019862900000039</v>
      </c>
      <c r="AF99">
        <f t="shared" si="6"/>
        <v>0.33304480000000009</v>
      </c>
      <c r="AG99">
        <f t="shared" si="6"/>
        <v>1.06752</v>
      </c>
      <c r="AH99">
        <f t="shared" si="6"/>
        <v>0.66435999999999995</v>
      </c>
      <c r="AI99">
        <f t="shared" si="6"/>
        <v>2.7698999999999991E-2</v>
      </c>
      <c r="AJ99">
        <f t="shared" si="6"/>
        <v>0</v>
      </c>
      <c r="AK99">
        <f t="shared" si="6"/>
        <v>1.3065839999999973</v>
      </c>
      <c r="AL99">
        <f t="shared" si="6"/>
        <v>0.2694678000000002</v>
      </c>
      <c r="AM99">
        <f t="shared" si="6"/>
        <v>0.26201000000000002</v>
      </c>
      <c r="AN99">
        <f t="shared" si="6"/>
        <v>1.7866079999999999E-2</v>
      </c>
      <c r="AO99">
        <f t="shared" si="6"/>
        <v>0</v>
      </c>
      <c r="AP99">
        <f t="shared" si="6"/>
        <v>7.3016999999999957E-2</v>
      </c>
      <c r="AQ99">
        <f t="shared" si="6"/>
        <v>0.54634799999999994</v>
      </c>
      <c r="AR99">
        <f t="shared" si="6"/>
        <v>0.32441039999999982</v>
      </c>
      <c r="AS99">
        <f t="shared" si="6"/>
        <v>0.28962156000000006</v>
      </c>
      <c r="AT99">
        <f t="shared" si="6"/>
        <v>0.26994240000000019</v>
      </c>
      <c r="AU99">
        <f t="shared" si="6"/>
        <v>0</v>
      </c>
      <c r="AV99">
        <f t="shared" si="6"/>
        <v>0.54405440000000083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2.0668715034999998</v>
      </c>
      <c r="BA99">
        <f>SUM(B99:AZ99)</f>
        <v>60.758977385999955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4.9302500000000034E-4</v>
      </c>
      <c r="BG99">
        <f t="shared" si="7"/>
        <v>0</v>
      </c>
      <c r="BH99">
        <f t="shared" si="7"/>
        <v>8.8799999999999922E-5</v>
      </c>
      <c r="BI99">
        <f t="shared" si="7"/>
        <v>2.0309759999999993E-2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5.0512000000000072E-4</v>
      </c>
      <c r="BO99">
        <f t="shared" si="8"/>
        <v>4.8480000000000058E-2</v>
      </c>
      <c r="BP99">
        <f t="shared" si="8"/>
        <v>5.2559999999999961E-2</v>
      </c>
      <c r="BQ99">
        <f t="shared" si="8"/>
        <v>8.3141519999999802E-2</v>
      </c>
      <c r="BR99">
        <f t="shared" si="8"/>
        <v>7.6714199999999995E-4</v>
      </c>
      <c r="BS99">
        <f t="shared" si="8"/>
        <v>3.9359999999999951E-2</v>
      </c>
      <c r="BT99">
        <f t="shared" si="8"/>
        <v>4.830000000000001E-3</v>
      </c>
      <c r="BU99">
        <f t="shared" si="8"/>
        <v>6.9742406999999909E-2</v>
      </c>
      <c r="BV99">
        <f t="shared" si="8"/>
        <v>3.220874400000006E-2</v>
      </c>
      <c r="BW99">
        <f t="shared" si="8"/>
        <v>0.21918000000000046</v>
      </c>
      <c r="BX99">
        <f t="shared" si="8"/>
        <v>0.10220400000000021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4.4959999999999924E-2</v>
      </c>
      <c r="CC99">
        <f t="shared" si="8"/>
        <v>3.4292499999999948E-2</v>
      </c>
      <c r="CD99">
        <f t="shared" si="8"/>
        <v>2.4877500000000018E-2</v>
      </c>
      <c r="CE99">
        <f t="shared" si="8"/>
        <v>1.553999999999999E-2</v>
      </c>
      <c r="CF99">
        <f t="shared" si="8"/>
        <v>4.0899999999999999E-3</v>
      </c>
      <c r="CG99">
        <f t="shared" si="8"/>
        <v>9.0479999999999949E-2</v>
      </c>
      <c r="CH99">
        <f t="shared" si="8"/>
        <v>5.319299999999999E-3</v>
      </c>
      <c r="CI99">
        <f t="shared" si="8"/>
        <v>0.17376000000000016</v>
      </c>
      <c r="CJ99">
        <f t="shared" si="8"/>
        <v>4.6079999999999934E-2</v>
      </c>
      <c r="CK99">
        <f t="shared" si="8"/>
        <v>4.0672499999999986E-2</v>
      </c>
      <c r="CL99">
        <f t="shared" si="8"/>
        <v>0.12754665599999981</v>
      </c>
      <c r="CM99">
        <f t="shared" si="8"/>
        <v>4.4887488000000059E-2</v>
      </c>
      <c r="CN99">
        <f t="shared" si="8"/>
        <v>8.5031087999999852E-2</v>
      </c>
      <c r="CO99">
        <f t="shared" si="8"/>
        <v>5.3999999999999999E-2</v>
      </c>
      <c r="CP99">
        <f t="shared" si="8"/>
        <v>2.3886719999999965E-2</v>
      </c>
      <c r="CQ99">
        <f t="shared" si="8"/>
        <v>6.4063710000000093E-2</v>
      </c>
      <c r="CR99">
        <f t="shared" si="8"/>
        <v>3.8030000000000043E-2</v>
      </c>
      <c r="CS99">
        <f t="shared" si="8"/>
        <v>4.5448019499999999E-2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2.0668715034999998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G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358.89059200000003</v>
      </c>
      <c r="L3">
        <v>217.23781600000001</v>
      </c>
      <c r="M3">
        <v>89.035944000000001</v>
      </c>
      <c r="N3">
        <v>114.17548600000001</v>
      </c>
      <c r="O3">
        <v>119.57368200000001</v>
      </c>
      <c r="P3">
        <v>117.85553400000001</v>
      </c>
      <c r="Q3">
        <v>10.383144</v>
      </c>
      <c r="R3">
        <v>19.394845</v>
      </c>
      <c r="S3">
        <v>12.678772</v>
      </c>
      <c r="T3">
        <v>0.53659199999999996</v>
      </c>
      <c r="U3">
        <v>267.51027599999998</v>
      </c>
      <c r="V3">
        <v>0.95820000000000005</v>
      </c>
      <c r="W3">
        <v>26.234462000000001</v>
      </c>
      <c r="X3">
        <v>86.037544999999994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8.7617809999999992</v>
      </c>
      <c r="AG3">
        <v>42.620736000000001</v>
      </c>
      <c r="AH3">
        <v>0</v>
      </c>
      <c r="AI3">
        <v>0</v>
      </c>
      <c r="AJ3">
        <v>0</v>
      </c>
      <c r="AK3">
        <v>52.165365999999999</v>
      </c>
      <c r="AL3">
        <v>2.4495420000000001</v>
      </c>
      <c r="AM3">
        <v>0</v>
      </c>
      <c r="AN3">
        <v>0.71330300000000002</v>
      </c>
      <c r="AO3">
        <v>0</v>
      </c>
      <c r="AP3">
        <v>3.0686360000000001</v>
      </c>
      <c r="AQ3">
        <v>0</v>
      </c>
      <c r="AR3">
        <v>32.793436999999997</v>
      </c>
      <c r="AS3">
        <v>23.201471999999999</v>
      </c>
      <c r="AT3">
        <v>10.77745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79.824365</v>
      </c>
      <c r="BA3">
        <f>SUM(B3:AZ3)</f>
        <v>1696.8789779999997</v>
      </c>
      <c r="BD3">
        <v>6.94</v>
      </c>
      <c r="BE3">
        <v>1.84</v>
      </c>
      <c r="BF3">
        <v>2.16</v>
      </c>
      <c r="BG3">
        <v>1.72</v>
      </c>
      <c r="BH3">
        <v>7.41</v>
      </c>
      <c r="BI3">
        <v>1.41</v>
      </c>
      <c r="BJ3">
        <v>0.94</v>
      </c>
      <c r="BK3">
        <v>1.75</v>
      </c>
      <c r="BL3">
        <v>0</v>
      </c>
      <c r="BM3">
        <v>0.16</v>
      </c>
      <c r="BN3">
        <v>1.08</v>
      </c>
      <c r="BO3">
        <v>3.61</v>
      </c>
      <c r="BP3">
        <v>0.25</v>
      </c>
      <c r="BQ3">
        <v>1.94</v>
      </c>
      <c r="BR3">
        <v>2.1</v>
      </c>
      <c r="BS3">
        <v>1.57</v>
      </c>
      <c r="BT3">
        <v>2.8452519999999999</v>
      </c>
      <c r="BU3">
        <v>1.2859339999999999</v>
      </c>
      <c r="BV3">
        <v>1.9329229999999999</v>
      </c>
      <c r="BW3">
        <v>1.861453</v>
      </c>
      <c r="BX3">
        <v>1.8774740000000001</v>
      </c>
      <c r="BY3">
        <v>2.5718679999999998</v>
      </c>
      <c r="BZ3">
        <v>1.2722169999999999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5.0922999999999998</v>
      </c>
      <c r="CK3">
        <v>1.792133</v>
      </c>
      <c r="CL3">
        <v>1.856811</v>
      </c>
      <c r="CM3">
        <v>3.365221</v>
      </c>
      <c r="CN3">
        <v>3.3948659999999999</v>
      </c>
      <c r="CO3">
        <v>4.1149899999999997</v>
      </c>
      <c r="CP3">
        <v>4.080495</v>
      </c>
      <c r="CQ3">
        <v>3.3194249999999998</v>
      </c>
      <c r="CR3">
        <v>0.810867</v>
      </c>
      <c r="CS3">
        <v>2.5488840000000001</v>
      </c>
      <c r="CT3">
        <v>0</v>
      </c>
      <c r="CU3">
        <v>0</v>
      </c>
      <c r="CV3">
        <v>0</v>
      </c>
      <c r="CW3">
        <v>0.92125199999999996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79.824365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358.88480399999997</v>
      </c>
      <c r="L4">
        <v>217.23781600000001</v>
      </c>
      <c r="M4">
        <v>89.035944000000001</v>
      </c>
      <c r="N4">
        <v>114.17551899999999</v>
      </c>
      <c r="O4">
        <v>119.57368200000001</v>
      </c>
      <c r="P4">
        <v>117.85553400000001</v>
      </c>
      <c r="Q4">
        <v>10.383144</v>
      </c>
      <c r="R4">
        <v>19.394845</v>
      </c>
      <c r="S4">
        <v>12.676762999999999</v>
      </c>
      <c r="T4">
        <v>0.53659199999999996</v>
      </c>
      <c r="U4">
        <v>267.51027599999998</v>
      </c>
      <c r="V4">
        <v>0.95820000000000005</v>
      </c>
      <c r="W4">
        <v>26.234462000000001</v>
      </c>
      <c r="X4">
        <v>86.037544999999994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8.7617809999999992</v>
      </c>
      <c r="AG4">
        <v>42.620736000000001</v>
      </c>
      <c r="AH4">
        <v>0</v>
      </c>
      <c r="AI4">
        <v>0</v>
      </c>
      <c r="AJ4">
        <v>0</v>
      </c>
      <c r="AK4">
        <v>52.165365999999999</v>
      </c>
      <c r="AL4">
        <v>2.4495420000000001</v>
      </c>
      <c r="AM4">
        <v>0</v>
      </c>
      <c r="AN4">
        <v>0.71330300000000002</v>
      </c>
      <c r="AO4">
        <v>0</v>
      </c>
      <c r="AP4">
        <v>3.0686360000000001</v>
      </c>
      <c r="AQ4">
        <v>0</v>
      </c>
      <c r="AR4">
        <v>32.793436999999997</v>
      </c>
      <c r="AS4">
        <v>23.201471999999999</v>
      </c>
      <c r="AT4">
        <v>10.77745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79.984831</v>
      </c>
      <c r="BA4">
        <f t="shared" ref="BA4:BA67" si="1">SUM(B4:AZ4)</f>
        <v>1697.0316799999996</v>
      </c>
      <c r="BD4">
        <v>6.94</v>
      </c>
      <c r="BE4">
        <v>1.84</v>
      </c>
      <c r="BF4">
        <v>2.16</v>
      </c>
      <c r="BG4">
        <v>1.72</v>
      </c>
      <c r="BH4">
        <v>7.56</v>
      </c>
      <c r="BI4">
        <v>1.41</v>
      </c>
      <c r="BJ4">
        <v>0.94</v>
      </c>
      <c r="BK4">
        <v>1.76</v>
      </c>
      <c r="BL4">
        <v>0</v>
      </c>
      <c r="BM4">
        <v>0.16</v>
      </c>
      <c r="BN4">
        <v>1.08</v>
      </c>
      <c r="BO4">
        <v>3.61</v>
      </c>
      <c r="BP4">
        <v>0.25</v>
      </c>
      <c r="BQ4">
        <v>1.94</v>
      </c>
      <c r="BR4">
        <v>2.1</v>
      </c>
      <c r="BS4">
        <v>1.57</v>
      </c>
      <c r="BT4">
        <v>2.8452519999999999</v>
      </c>
      <c r="BU4">
        <v>1.2859339999999999</v>
      </c>
      <c r="BV4">
        <v>1.933389</v>
      </c>
      <c r="BW4">
        <v>1.861453</v>
      </c>
      <c r="BX4">
        <v>1.8774740000000001</v>
      </c>
      <c r="BY4">
        <v>2.5718679999999998</v>
      </c>
      <c r="BZ4">
        <v>1.2722169999999999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5.0922999999999998</v>
      </c>
      <c r="CK4">
        <v>1.792133</v>
      </c>
      <c r="CL4">
        <v>1.856811</v>
      </c>
      <c r="CM4">
        <v>3.365221</v>
      </c>
      <c r="CN4">
        <v>3.3948659999999999</v>
      </c>
      <c r="CO4">
        <v>4.1149899999999997</v>
      </c>
      <c r="CP4">
        <v>4.080495</v>
      </c>
      <c r="CQ4">
        <v>3.3194249999999998</v>
      </c>
      <c r="CR4">
        <v>0.810867</v>
      </c>
      <c r="CS4">
        <v>2.5488840000000001</v>
      </c>
      <c r="CT4">
        <v>0</v>
      </c>
      <c r="CU4">
        <v>0</v>
      </c>
      <c r="CV4">
        <v>0</v>
      </c>
      <c r="CW4">
        <v>0.92125199999999996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79.984831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358.89059200000003</v>
      </c>
      <c r="L5">
        <v>217.23781600000001</v>
      </c>
      <c r="M5">
        <v>89.035944000000001</v>
      </c>
      <c r="N5">
        <v>114.17551899999999</v>
      </c>
      <c r="O5">
        <v>119.57368200000001</v>
      </c>
      <c r="P5">
        <v>117.85553400000001</v>
      </c>
      <c r="Q5">
        <v>10.554925000000001</v>
      </c>
      <c r="R5">
        <v>21.587402000000001</v>
      </c>
      <c r="S5">
        <v>13.134289000000001</v>
      </c>
      <c r="T5">
        <v>0.53659199999999996</v>
      </c>
      <c r="U5">
        <v>267.51027599999998</v>
      </c>
      <c r="V5">
        <v>0.95820000000000005</v>
      </c>
      <c r="W5">
        <v>26.234462000000001</v>
      </c>
      <c r="X5">
        <v>86.037544999999994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8.7617809999999992</v>
      </c>
      <c r="AG5">
        <v>42.620736000000001</v>
      </c>
      <c r="AH5">
        <v>0</v>
      </c>
      <c r="AI5">
        <v>0</v>
      </c>
      <c r="AJ5">
        <v>0</v>
      </c>
      <c r="AK5">
        <v>52.165365999999999</v>
      </c>
      <c r="AL5">
        <v>2.4495420000000001</v>
      </c>
      <c r="AM5">
        <v>0</v>
      </c>
      <c r="AN5">
        <v>0.71330300000000002</v>
      </c>
      <c r="AO5">
        <v>0</v>
      </c>
      <c r="AP5">
        <v>3.0686360000000001</v>
      </c>
      <c r="AQ5">
        <v>0</v>
      </c>
      <c r="AR5">
        <v>8.4628219999999992</v>
      </c>
      <c r="AS5">
        <v>23.201471999999999</v>
      </c>
      <c r="AT5">
        <v>10.77745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80.074830999999989</v>
      </c>
      <c r="BA5">
        <f t="shared" si="1"/>
        <v>1675.6187169999998</v>
      </c>
      <c r="BD5">
        <v>6.94</v>
      </c>
      <c r="BE5">
        <v>1.84</v>
      </c>
      <c r="BF5">
        <v>2.16</v>
      </c>
      <c r="BG5">
        <v>1.72</v>
      </c>
      <c r="BH5">
        <v>7.65</v>
      </c>
      <c r="BI5">
        <v>1.41</v>
      </c>
      <c r="BJ5">
        <v>0.94</v>
      </c>
      <c r="BK5">
        <v>1.76</v>
      </c>
      <c r="BL5">
        <v>0</v>
      </c>
      <c r="BM5">
        <v>0.16</v>
      </c>
      <c r="BN5">
        <v>1.08</v>
      </c>
      <c r="BO5">
        <v>3.61</v>
      </c>
      <c r="BP5">
        <v>0.25</v>
      </c>
      <c r="BQ5">
        <v>1.94</v>
      </c>
      <c r="BR5">
        <v>2.1</v>
      </c>
      <c r="BS5">
        <v>1.57</v>
      </c>
      <c r="BT5">
        <v>2.8452519999999999</v>
      </c>
      <c r="BU5">
        <v>1.2859339999999999</v>
      </c>
      <c r="BV5">
        <v>1.933389</v>
      </c>
      <c r="BW5">
        <v>1.861453</v>
      </c>
      <c r="BX5">
        <v>1.8774740000000001</v>
      </c>
      <c r="BY5">
        <v>2.5718679999999998</v>
      </c>
      <c r="BZ5">
        <v>1.2722169999999999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5.0922999999999998</v>
      </c>
      <c r="CK5">
        <v>1.792133</v>
      </c>
      <c r="CL5">
        <v>1.856811</v>
      </c>
      <c r="CM5">
        <v>3.365221</v>
      </c>
      <c r="CN5">
        <v>3.3948659999999999</v>
      </c>
      <c r="CO5">
        <v>4.1149899999999997</v>
      </c>
      <c r="CP5">
        <v>4.080495</v>
      </c>
      <c r="CQ5">
        <v>3.3194249999999998</v>
      </c>
      <c r="CR5">
        <v>0.810867</v>
      </c>
      <c r="CS5">
        <v>2.5488840000000001</v>
      </c>
      <c r="CT5">
        <v>0</v>
      </c>
      <c r="CU5">
        <v>0</v>
      </c>
      <c r="CV5">
        <v>0</v>
      </c>
      <c r="CW5">
        <v>0.92125199999999996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80.074830999999989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358.88480399999997</v>
      </c>
      <c r="L6">
        <v>217.23781600000001</v>
      </c>
      <c r="M6">
        <v>89.035944000000001</v>
      </c>
      <c r="N6">
        <v>114.17551899999999</v>
      </c>
      <c r="O6">
        <v>119.57368200000001</v>
      </c>
      <c r="P6">
        <v>117.85553400000001</v>
      </c>
      <c r="Q6">
        <v>10.554925000000001</v>
      </c>
      <c r="R6">
        <v>21.277336999999999</v>
      </c>
      <c r="S6">
        <v>13.134289000000001</v>
      </c>
      <c r="T6">
        <v>0.53659199999999996</v>
      </c>
      <c r="U6">
        <v>267.51027599999998</v>
      </c>
      <c r="V6">
        <v>0.95820000000000005</v>
      </c>
      <c r="W6">
        <v>26.234462000000001</v>
      </c>
      <c r="X6">
        <v>86.037544999999994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8.7617809999999992</v>
      </c>
      <c r="AG6">
        <v>42.620736000000001</v>
      </c>
      <c r="AH6">
        <v>0</v>
      </c>
      <c r="AI6">
        <v>0</v>
      </c>
      <c r="AJ6">
        <v>0</v>
      </c>
      <c r="AK6">
        <v>52.165365999999999</v>
      </c>
      <c r="AL6">
        <v>2.4495420000000001</v>
      </c>
      <c r="AM6">
        <v>0</v>
      </c>
      <c r="AN6">
        <v>0.71330300000000002</v>
      </c>
      <c r="AO6">
        <v>0</v>
      </c>
      <c r="AP6">
        <v>3.0686360000000001</v>
      </c>
      <c r="AQ6">
        <v>0</v>
      </c>
      <c r="AR6">
        <v>8.4628219999999992</v>
      </c>
      <c r="AS6">
        <v>23.201471999999999</v>
      </c>
      <c r="AT6">
        <v>10.77745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80.154830999999987</v>
      </c>
      <c r="BA6">
        <f t="shared" si="1"/>
        <v>1675.3828639999997</v>
      </c>
      <c r="BD6">
        <v>6.94</v>
      </c>
      <c r="BE6">
        <v>1.84</v>
      </c>
      <c r="BF6">
        <v>2.16</v>
      </c>
      <c r="BG6">
        <v>1.72</v>
      </c>
      <c r="BH6">
        <v>7.73</v>
      </c>
      <c r="BI6">
        <v>1.41</v>
      </c>
      <c r="BJ6">
        <v>0.94</v>
      </c>
      <c r="BK6">
        <v>1.76</v>
      </c>
      <c r="BL6">
        <v>0</v>
      </c>
      <c r="BM6">
        <v>0.16</v>
      </c>
      <c r="BN6">
        <v>1.08</v>
      </c>
      <c r="BO6">
        <v>3.61</v>
      </c>
      <c r="BP6">
        <v>0.25</v>
      </c>
      <c r="BQ6">
        <v>1.94</v>
      </c>
      <c r="BR6">
        <v>2.1</v>
      </c>
      <c r="BS6">
        <v>1.57</v>
      </c>
      <c r="BT6">
        <v>2.8452519999999999</v>
      </c>
      <c r="BU6">
        <v>1.2859339999999999</v>
      </c>
      <c r="BV6">
        <v>1.933389</v>
      </c>
      <c r="BW6">
        <v>1.861453</v>
      </c>
      <c r="BX6">
        <v>1.8774740000000001</v>
      </c>
      <c r="BY6">
        <v>2.5718679999999998</v>
      </c>
      <c r="BZ6">
        <v>1.2722169999999999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5.0922999999999998</v>
      </c>
      <c r="CK6">
        <v>1.792133</v>
      </c>
      <c r="CL6">
        <v>1.856811</v>
      </c>
      <c r="CM6">
        <v>3.365221</v>
      </c>
      <c r="CN6">
        <v>3.3948659999999999</v>
      </c>
      <c r="CO6">
        <v>4.1149899999999997</v>
      </c>
      <c r="CP6">
        <v>4.080495</v>
      </c>
      <c r="CQ6">
        <v>3.3194249999999998</v>
      </c>
      <c r="CR6">
        <v>0.810867</v>
      </c>
      <c r="CS6">
        <v>2.5488840000000001</v>
      </c>
      <c r="CT6">
        <v>0</v>
      </c>
      <c r="CU6">
        <v>0</v>
      </c>
      <c r="CV6">
        <v>0</v>
      </c>
      <c r="CW6">
        <v>0.92125199999999996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80.154830999999987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358.89059200000003</v>
      </c>
      <c r="L7">
        <v>217.23781600000001</v>
      </c>
      <c r="M7">
        <v>89.035944000000001</v>
      </c>
      <c r="N7">
        <v>114.17551899999999</v>
      </c>
      <c r="O7">
        <v>119.57368200000001</v>
      </c>
      <c r="P7">
        <v>117.85553400000001</v>
      </c>
      <c r="Q7">
        <v>10.556919000000001</v>
      </c>
      <c r="R7">
        <v>21.279192999999999</v>
      </c>
      <c r="S7">
        <v>12.631379000000001</v>
      </c>
      <c r="T7">
        <v>0.53659199999999996</v>
      </c>
      <c r="U7">
        <v>267.51027599999998</v>
      </c>
      <c r="V7">
        <v>0.95820000000000005</v>
      </c>
      <c r="W7">
        <v>11.4984</v>
      </c>
      <c r="X7">
        <v>38.328000000000003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15.281374</v>
      </c>
      <c r="AF7">
        <v>8.7617809999999992</v>
      </c>
      <c r="AG7">
        <v>42.620736000000001</v>
      </c>
      <c r="AH7">
        <v>0</v>
      </c>
      <c r="AI7">
        <v>0</v>
      </c>
      <c r="AJ7">
        <v>0</v>
      </c>
      <c r="AK7">
        <v>52.165365999999999</v>
      </c>
      <c r="AL7">
        <v>2.4495420000000001</v>
      </c>
      <c r="AM7">
        <v>0</v>
      </c>
      <c r="AN7">
        <v>0.71330300000000002</v>
      </c>
      <c r="AO7">
        <v>0</v>
      </c>
      <c r="AP7">
        <v>3.0686360000000001</v>
      </c>
      <c r="AQ7">
        <v>0</v>
      </c>
      <c r="AR7">
        <v>8.4628219999999992</v>
      </c>
      <c r="AS7">
        <v>23.201471999999999</v>
      </c>
      <c r="AT7">
        <v>10.77745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80.154830999999987</v>
      </c>
      <c r="BA7">
        <f t="shared" si="1"/>
        <v>1627.7253589999998</v>
      </c>
      <c r="BD7">
        <v>6.94</v>
      </c>
      <c r="BE7">
        <v>1.84</v>
      </c>
      <c r="BF7">
        <v>2.16</v>
      </c>
      <c r="BG7">
        <v>1.72</v>
      </c>
      <c r="BH7">
        <v>7.73</v>
      </c>
      <c r="BI7">
        <v>1.41</v>
      </c>
      <c r="BJ7">
        <v>0.94</v>
      </c>
      <c r="BK7">
        <v>1.76</v>
      </c>
      <c r="BL7">
        <v>0</v>
      </c>
      <c r="BM7">
        <v>0.16</v>
      </c>
      <c r="BN7">
        <v>1.08</v>
      </c>
      <c r="BO7">
        <v>3.61</v>
      </c>
      <c r="BP7">
        <v>0.25</v>
      </c>
      <c r="BQ7">
        <v>1.94</v>
      </c>
      <c r="BR7">
        <v>2.1</v>
      </c>
      <c r="BS7">
        <v>1.57</v>
      </c>
      <c r="BT7">
        <v>2.8452519999999999</v>
      </c>
      <c r="BU7">
        <v>1.2859339999999999</v>
      </c>
      <c r="BV7">
        <v>1.933389</v>
      </c>
      <c r="BW7">
        <v>1.861453</v>
      </c>
      <c r="BX7">
        <v>1.8774740000000001</v>
      </c>
      <c r="BY7">
        <v>2.5718679999999998</v>
      </c>
      <c r="BZ7">
        <v>1.2722169999999999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5.0922999999999998</v>
      </c>
      <c r="CK7">
        <v>1.792133</v>
      </c>
      <c r="CL7">
        <v>1.856811</v>
      </c>
      <c r="CM7">
        <v>3.365221</v>
      </c>
      <c r="CN7">
        <v>3.3948659999999999</v>
      </c>
      <c r="CO7">
        <v>4.1149899999999997</v>
      </c>
      <c r="CP7">
        <v>4.080495</v>
      </c>
      <c r="CQ7">
        <v>3.3194249999999998</v>
      </c>
      <c r="CR7">
        <v>0.810867</v>
      </c>
      <c r="CS7">
        <v>2.5488840000000001</v>
      </c>
      <c r="CT7">
        <v>0</v>
      </c>
      <c r="CU7">
        <v>0</v>
      </c>
      <c r="CV7">
        <v>0</v>
      </c>
      <c r="CW7">
        <v>0.92125199999999996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80.154830999999987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359.039039</v>
      </c>
      <c r="L8">
        <v>217.23781600000001</v>
      </c>
      <c r="M8">
        <v>89.035944000000001</v>
      </c>
      <c r="N8">
        <v>114.17551899999999</v>
      </c>
      <c r="O8">
        <v>119.57368200000001</v>
      </c>
      <c r="P8">
        <v>117.85553400000001</v>
      </c>
      <c r="Q8">
        <v>10.562694</v>
      </c>
      <c r="R8">
        <v>21.537991000000002</v>
      </c>
      <c r="S8">
        <v>12.962284</v>
      </c>
      <c r="T8">
        <v>0.53659199999999996</v>
      </c>
      <c r="U8">
        <v>267.51027599999998</v>
      </c>
      <c r="V8">
        <v>0.95820000000000005</v>
      </c>
      <c r="W8">
        <v>11.4984</v>
      </c>
      <c r="X8">
        <v>38.328000000000003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15.281374</v>
      </c>
      <c r="AF8">
        <v>8.7617809999999992</v>
      </c>
      <c r="AG8">
        <v>42.620736000000001</v>
      </c>
      <c r="AH8">
        <v>0</v>
      </c>
      <c r="AI8">
        <v>0</v>
      </c>
      <c r="AJ8">
        <v>0</v>
      </c>
      <c r="AK8">
        <v>52.165365999999999</v>
      </c>
      <c r="AL8">
        <v>12.247712</v>
      </c>
      <c r="AM8">
        <v>0</v>
      </c>
      <c r="AN8">
        <v>0.71330300000000002</v>
      </c>
      <c r="AO8">
        <v>0</v>
      </c>
      <c r="AP8">
        <v>3.0686360000000001</v>
      </c>
      <c r="AQ8">
        <v>0</v>
      </c>
      <c r="AR8">
        <v>8.4628219999999992</v>
      </c>
      <c r="AS8">
        <v>23.201471999999999</v>
      </c>
      <c r="AT8">
        <v>10.77745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80.154830999999987</v>
      </c>
      <c r="BA8">
        <f t="shared" si="1"/>
        <v>1638.2674539999998</v>
      </c>
      <c r="BD8">
        <v>6.94</v>
      </c>
      <c r="BE8">
        <v>1.84</v>
      </c>
      <c r="BF8">
        <v>2.16</v>
      </c>
      <c r="BG8">
        <v>1.72</v>
      </c>
      <c r="BH8">
        <v>7.73</v>
      </c>
      <c r="BI8">
        <v>1.41</v>
      </c>
      <c r="BJ8">
        <v>0.94</v>
      </c>
      <c r="BK8">
        <v>1.76</v>
      </c>
      <c r="BL8">
        <v>0</v>
      </c>
      <c r="BM8">
        <v>0.16</v>
      </c>
      <c r="BN8">
        <v>1.08</v>
      </c>
      <c r="BO8">
        <v>3.61</v>
      </c>
      <c r="BP8">
        <v>0.25</v>
      </c>
      <c r="BQ8">
        <v>1.94</v>
      </c>
      <c r="BR8">
        <v>2.1</v>
      </c>
      <c r="BS8">
        <v>1.57</v>
      </c>
      <c r="BT8">
        <v>2.8452519999999999</v>
      </c>
      <c r="BU8">
        <v>1.2859339999999999</v>
      </c>
      <c r="BV8">
        <v>1.933389</v>
      </c>
      <c r="BW8">
        <v>1.861453</v>
      </c>
      <c r="BX8">
        <v>1.8774740000000001</v>
      </c>
      <c r="BY8">
        <v>2.5718679999999998</v>
      </c>
      <c r="BZ8">
        <v>1.2722169999999999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5.0922999999999998</v>
      </c>
      <c r="CK8">
        <v>1.792133</v>
      </c>
      <c r="CL8">
        <v>1.856811</v>
      </c>
      <c r="CM8">
        <v>3.365221</v>
      </c>
      <c r="CN8">
        <v>3.3948659999999999</v>
      </c>
      <c r="CO8">
        <v>4.1149899999999997</v>
      </c>
      <c r="CP8">
        <v>4.080495</v>
      </c>
      <c r="CQ8">
        <v>3.3194249999999998</v>
      </c>
      <c r="CR8">
        <v>0.810867</v>
      </c>
      <c r="CS8">
        <v>2.5488840000000001</v>
      </c>
      <c r="CT8">
        <v>0</v>
      </c>
      <c r="CU8">
        <v>0</v>
      </c>
      <c r="CV8">
        <v>0</v>
      </c>
      <c r="CW8">
        <v>0.92125199999999996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80.154830999999987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358.89059200000003</v>
      </c>
      <c r="L9">
        <v>217.23781600000001</v>
      </c>
      <c r="M9">
        <v>79.999813000000003</v>
      </c>
      <c r="N9">
        <v>114.17551899999999</v>
      </c>
      <c r="O9">
        <v>106.756004</v>
      </c>
      <c r="P9">
        <v>117.85553400000001</v>
      </c>
      <c r="Q9">
        <v>10.387808</v>
      </c>
      <c r="R9">
        <v>20.760020999999998</v>
      </c>
      <c r="S9">
        <v>12.089072</v>
      </c>
      <c r="T9">
        <v>0.53659199999999996</v>
      </c>
      <c r="U9">
        <v>267.51027599999998</v>
      </c>
      <c r="V9">
        <v>0.95820000000000005</v>
      </c>
      <c r="W9">
        <v>11.4984</v>
      </c>
      <c r="X9">
        <v>38.328000000000003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15.281374</v>
      </c>
      <c r="AF9">
        <v>8.7617809999999992</v>
      </c>
      <c r="AG9">
        <v>42.620736000000001</v>
      </c>
      <c r="AH9">
        <v>0</v>
      </c>
      <c r="AI9">
        <v>0</v>
      </c>
      <c r="AJ9">
        <v>0</v>
      </c>
      <c r="AK9">
        <v>52.165365999999999</v>
      </c>
      <c r="AL9">
        <v>64.022132999999997</v>
      </c>
      <c r="AM9">
        <v>0</v>
      </c>
      <c r="AN9">
        <v>0.71330300000000002</v>
      </c>
      <c r="AO9">
        <v>0</v>
      </c>
      <c r="AP9">
        <v>3.0686360000000001</v>
      </c>
      <c r="AQ9">
        <v>0</v>
      </c>
      <c r="AR9">
        <v>8.4628219999999992</v>
      </c>
      <c r="AS9">
        <v>10.053971000000001</v>
      </c>
      <c r="AT9">
        <v>10.77745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80.284830999999997</v>
      </c>
      <c r="BA9">
        <f t="shared" si="1"/>
        <v>1653.1960499999996</v>
      </c>
      <c r="BD9">
        <v>6.94</v>
      </c>
      <c r="BE9">
        <v>1.84</v>
      </c>
      <c r="BF9">
        <v>2.16</v>
      </c>
      <c r="BG9">
        <v>1.72</v>
      </c>
      <c r="BH9">
        <v>7.89</v>
      </c>
      <c r="BI9">
        <v>1.41</v>
      </c>
      <c r="BJ9">
        <v>0.94</v>
      </c>
      <c r="BK9">
        <v>1.76</v>
      </c>
      <c r="BL9">
        <v>0</v>
      </c>
      <c r="BM9">
        <v>0.16</v>
      </c>
      <c r="BN9">
        <v>1.05</v>
      </c>
      <c r="BO9">
        <v>3.61</v>
      </c>
      <c r="BP9">
        <v>0.25</v>
      </c>
      <c r="BQ9">
        <v>1.94</v>
      </c>
      <c r="BR9">
        <v>2.1</v>
      </c>
      <c r="BS9">
        <v>1.57</v>
      </c>
      <c r="BT9">
        <v>2.8452519999999999</v>
      </c>
      <c r="BU9">
        <v>1.2859339999999999</v>
      </c>
      <c r="BV9">
        <v>1.933389</v>
      </c>
      <c r="BW9">
        <v>1.861453</v>
      </c>
      <c r="BX9">
        <v>1.8774740000000001</v>
      </c>
      <c r="BY9">
        <v>2.5718679999999998</v>
      </c>
      <c r="BZ9">
        <v>1.2722169999999999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5.0922999999999998</v>
      </c>
      <c r="CK9">
        <v>1.792133</v>
      </c>
      <c r="CL9">
        <v>1.856811</v>
      </c>
      <c r="CM9">
        <v>3.365221</v>
      </c>
      <c r="CN9">
        <v>3.3948659999999999</v>
      </c>
      <c r="CO9">
        <v>4.1149899999999997</v>
      </c>
      <c r="CP9">
        <v>4.080495</v>
      </c>
      <c r="CQ9">
        <v>3.3194249999999998</v>
      </c>
      <c r="CR9">
        <v>0.810867</v>
      </c>
      <c r="CS9">
        <v>2.5488840000000001</v>
      </c>
      <c r="CT9">
        <v>0</v>
      </c>
      <c r="CU9">
        <v>0</v>
      </c>
      <c r="CV9">
        <v>0</v>
      </c>
      <c r="CW9">
        <v>0.92125199999999996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80.284830999999997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358.88480399999997</v>
      </c>
      <c r="L10">
        <v>217.23781600000001</v>
      </c>
      <c r="M10">
        <v>62.485982999999997</v>
      </c>
      <c r="N10">
        <v>114.17551899999999</v>
      </c>
      <c r="O10">
        <v>106.756004</v>
      </c>
      <c r="P10">
        <v>117.85553400000001</v>
      </c>
      <c r="Q10">
        <v>10.387808</v>
      </c>
      <c r="R10">
        <v>20.760020999999998</v>
      </c>
      <c r="S10">
        <v>12.089072</v>
      </c>
      <c r="T10">
        <v>0.53659199999999996</v>
      </c>
      <c r="U10">
        <v>267.51027599999998</v>
      </c>
      <c r="V10">
        <v>0.95820000000000005</v>
      </c>
      <c r="W10">
        <v>11.4984</v>
      </c>
      <c r="X10">
        <v>38.328000000000003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15.281374</v>
      </c>
      <c r="AF10">
        <v>8.7617809999999992</v>
      </c>
      <c r="AG10">
        <v>42.620736000000001</v>
      </c>
      <c r="AH10">
        <v>0</v>
      </c>
      <c r="AI10">
        <v>0</v>
      </c>
      <c r="AJ10">
        <v>0</v>
      </c>
      <c r="AK10">
        <v>52.165365999999999</v>
      </c>
      <c r="AL10">
        <v>64.022132999999997</v>
      </c>
      <c r="AM10">
        <v>0</v>
      </c>
      <c r="AN10">
        <v>0.71330300000000002</v>
      </c>
      <c r="AO10">
        <v>0</v>
      </c>
      <c r="AP10">
        <v>3.0686360000000001</v>
      </c>
      <c r="AQ10">
        <v>0</v>
      </c>
      <c r="AR10">
        <v>8.4628219999999992</v>
      </c>
      <c r="AS10">
        <v>10.053971000000001</v>
      </c>
      <c r="AT10">
        <v>10.77745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80.444830999999994</v>
      </c>
      <c r="BA10">
        <f t="shared" si="1"/>
        <v>1635.8364319999998</v>
      </c>
      <c r="BD10">
        <v>6.94</v>
      </c>
      <c r="BE10">
        <v>1.84</v>
      </c>
      <c r="BF10">
        <v>2.16</v>
      </c>
      <c r="BG10">
        <v>1.72</v>
      </c>
      <c r="BH10">
        <v>8.0500000000000007</v>
      </c>
      <c r="BI10">
        <v>1.41</v>
      </c>
      <c r="BJ10">
        <v>0.94</v>
      </c>
      <c r="BK10">
        <v>1.76</v>
      </c>
      <c r="BL10">
        <v>0</v>
      </c>
      <c r="BM10">
        <v>0.16</v>
      </c>
      <c r="BN10">
        <v>1.05</v>
      </c>
      <c r="BO10">
        <v>3.61</v>
      </c>
      <c r="BP10">
        <v>0.25</v>
      </c>
      <c r="BQ10">
        <v>1.94</v>
      </c>
      <c r="BR10">
        <v>2.1</v>
      </c>
      <c r="BS10">
        <v>1.57</v>
      </c>
      <c r="BT10">
        <v>2.8452519999999999</v>
      </c>
      <c r="BU10">
        <v>1.2859339999999999</v>
      </c>
      <c r="BV10">
        <v>1.933389</v>
      </c>
      <c r="BW10">
        <v>1.861453</v>
      </c>
      <c r="BX10">
        <v>1.8774740000000001</v>
      </c>
      <c r="BY10">
        <v>2.5718679999999998</v>
      </c>
      <c r="BZ10">
        <v>1.2722169999999999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5.0922999999999998</v>
      </c>
      <c r="CK10">
        <v>1.792133</v>
      </c>
      <c r="CL10">
        <v>1.856811</v>
      </c>
      <c r="CM10">
        <v>3.365221</v>
      </c>
      <c r="CN10">
        <v>3.3948659999999999</v>
      </c>
      <c r="CO10">
        <v>4.1149899999999997</v>
      </c>
      <c r="CP10">
        <v>4.080495</v>
      </c>
      <c r="CQ10">
        <v>3.3194249999999998</v>
      </c>
      <c r="CR10">
        <v>0.810867</v>
      </c>
      <c r="CS10">
        <v>2.5488840000000001</v>
      </c>
      <c r="CT10">
        <v>0</v>
      </c>
      <c r="CU10">
        <v>0</v>
      </c>
      <c r="CV10">
        <v>0</v>
      </c>
      <c r="CW10">
        <v>0.92125199999999996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80.444830999999994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358.89059200000003</v>
      </c>
      <c r="L11">
        <v>214.078936</v>
      </c>
      <c r="M11">
        <v>47.758358999999999</v>
      </c>
      <c r="N11">
        <v>114.17551899999999</v>
      </c>
      <c r="O11">
        <v>94.001402999999996</v>
      </c>
      <c r="P11">
        <v>117.85553400000001</v>
      </c>
      <c r="Q11">
        <v>10.387808</v>
      </c>
      <c r="R11">
        <v>20.758731000000001</v>
      </c>
      <c r="S11">
        <v>12.086204</v>
      </c>
      <c r="T11">
        <v>0.53659199999999996</v>
      </c>
      <c r="U11">
        <v>267.51027599999998</v>
      </c>
      <c r="V11">
        <v>0.95820000000000005</v>
      </c>
      <c r="W11">
        <v>11.4984</v>
      </c>
      <c r="X11">
        <v>38.328000000000003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15.281374</v>
      </c>
      <c r="AF11">
        <v>8.7617809999999992</v>
      </c>
      <c r="AG11">
        <v>42.620736000000001</v>
      </c>
      <c r="AH11">
        <v>0</v>
      </c>
      <c r="AI11">
        <v>0</v>
      </c>
      <c r="AJ11">
        <v>0</v>
      </c>
      <c r="AK11">
        <v>52.165365999999999</v>
      </c>
      <c r="AL11">
        <v>64.022132999999997</v>
      </c>
      <c r="AM11">
        <v>0</v>
      </c>
      <c r="AN11">
        <v>0.71330300000000002</v>
      </c>
      <c r="AO11">
        <v>0</v>
      </c>
      <c r="AP11">
        <v>3.0686360000000001</v>
      </c>
      <c r="AQ11">
        <v>0</v>
      </c>
      <c r="AR11">
        <v>8.4628219999999992</v>
      </c>
      <c r="AS11">
        <v>10.053971000000001</v>
      </c>
      <c r="AT11">
        <v>10.77745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80.684831000000003</v>
      </c>
      <c r="BA11">
        <f t="shared" si="1"/>
        <v>1605.4369569999999</v>
      </c>
      <c r="BD11">
        <v>6.94</v>
      </c>
      <c r="BE11">
        <v>1.84</v>
      </c>
      <c r="BF11">
        <v>2.16</v>
      </c>
      <c r="BG11">
        <v>1.72</v>
      </c>
      <c r="BH11">
        <v>8.2100000000000009</v>
      </c>
      <c r="BI11">
        <v>1.41</v>
      </c>
      <c r="BJ11">
        <v>0.94</v>
      </c>
      <c r="BK11">
        <v>1.76</v>
      </c>
      <c r="BL11">
        <v>0.09</v>
      </c>
      <c r="BM11">
        <v>0.16</v>
      </c>
      <c r="BN11">
        <v>1.04</v>
      </c>
      <c r="BO11">
        <v>3.61</v>
      </c>
      <c r="BP11">
        <v>0.25</v>
      </c>
      <c r="BQ11">
        <v>1.94</v>
      </c>
      <c r="BR11">
        <v>2.1</v>
      </c>
      <c r="BS11">
        <v>1.57</v>
      </c>
      <c r="BT11">
        <v>2.8452519999999999</v>
      </c>
      <c r="BU11">
        <v>1.2859339999999999</v>
      </c>
      <c r="BV11">
        <v>1.933389</v>
      </c>
      <c r="BW11">
        <v>1.861453</v>
      </c>
      <c r="BX11">
        <v>1.8774740000000001</v>
      </c>
      <c r="BY11">
        <v>2.5718679999999998</v>
      </c>
      <c r="BZ11">
        <v>1.2722169999999999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5.0922999999999998</v>
      </c>
      <c r="CK11">
        <v>1.792133</v>
      </c>
      <c r="CL11">
        <v>1.856811</v>
      </c>
      <c r="CM11">
        <v>3.365221</v>
      </c>
      <c r="CN11">
        <v>3.3948659999999999</v>
      </c>
      <c r="CO11">
        <v>4.1149899999999997</v>
      </c>
      <c r="CP11">
        <v>4.080495</v>
      </c>
      <c r="CQ11">
        <v>3.3194249999999998</v>
      </c>
      <c r="CR11">
        <v>0.810867</v>
      </c>
      <c r="CS11">
        <v>2.5488840000000001</v>
      </c>
      <c r="CT11">
        <v>0</v>
      </c>
      <c r="CU11">
        <v>0</v>
      </c>
      <c r="CV11">
        <v>0</v>
      </c>
      <c r="CW11">
        <v>0.92125199999999996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80.684831000000003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358.88480399999997</v>
      </c>
      <c r="L12">
        <v>214.078936</v>
      </c>
      <c r="M12">
        <v>45.428041</v>
      </c>
      <c r="N12">
        <v>114.17551899999999</v>
      </c>
      <c r="O12">
        <v>94.001402999999996</v>
      </c>
      <c r="P12">
        <v>117.85553400000001</v>
      </c>
      <c r="Q12">
        <v>10.387808</v>
      </c>
      <c r="R12">
        <v>20.758731000000001</v>
      </c>
      <c r="S12">
        <v>12.678772</v>
      </c>
      <c r="T12">
        <v>0.53659199999999996</v>
      </c>
      <c r="U12">
        <v>267.51027599999998</v>
      </c>
      <c r="V12">
        <v>0.95820000000000005</v>
      </c>
      <c r="W12">
        <v>11.4984</v>
      </c>
      <c r="X12">
        <v>38.328000000000003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15.281374</v>
      </c>
      <c r="AF12">
        <v>8.7617809999999992</v>
      </c>
      <c r="AG12">
        <v>42.620736000000001</v>
      </c>
      <c r="AH12">
        <v>0</v>
      </c>
      <c r="AI12">
        <v>0</v>
      </c>
      <c r="AJ12">
        <v>0</v>
      </c>
      <c r="AK12">
        <v>52.165365999999999</v>
      </c>
      <c r="AL12">
        <v>64.022132999999997</v>
      </c>
      <c r="AM12">
        <v>0</v>
      </c>
      <c r="AN12">
        <v>0.71330300000000002</v>
      </c>
      <c r="AO12">
        <v>0</v>
      </c>
      <c r="AP12">
        <v>3.0686360000000001</v>
      </c>
      <c r="AQ12">
        <v>0</v>
      </c>
      <c r="AR12">
        <v>8.4628219999999992</v>
      </c>
      <c r="AS12">
        <v>10.053971000000001</v>
      </c>
      <c r="AT12">
        <v>10.77745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80.944830999999994</v>
      </c>
      <c r="BA12">
        <f t="shared" si="1"/>
        <v>1603.9534189999997</v>
      </c>
      <c r="BD12">
        <v>6.94</v>
      </c>
      <c r="BE12">
        <v>1.84</v>
      </c>
      <c r="BF12">
        <v>2.16</v>
      </c>
      <c r="BG12">
        <v>1.72</v>
      </c>
      <c r="BH12">
        <v>8.3699999999999992</v>
      </c>
      <c r="BI12">
        <v>1.41</v>
      </c>
      <c r="BJ12">
        <v>0.94</v>
      </c>
      <c r="BK12">
        <v>1.76</v>
      </c>
      <c r="BL12">
        <v>0.19</v>
      </c>
      <c r="BM12">
        <v>0.16</v>
      </c>
      <c r="BN12">
        <v>1.04</v>
      </c>
      <c r="BO12">
        <v>3.61</v>
      </c>
      <c r="BP12">
        <v>0.25</v>
      </c>
      <c r="BQ12">
        <v>1.94</v>
      </c>
      <c r="BR12">
        <v>2.1</v>
      </c>
      <c r="BS12">
        <v>1.57</v>
      </c>
      <c r="BT12">
        <v>2.8452519999999999</v>
      </c>
      <c r="BU12">
        <v>1.2859339999999999</v>
      </c>
      <c r="BV12">
        <v>1.933389</v>
      </c>
      <c r="BW12">
        <v>1.861453</v>
      </c>
      <c r="BX12">
        <v>1.8774740000000001</v>
      </c>
      <c r="BY12">
        <v>2.5718679999999998</v>
      </c>
      <c r="BZ12">
        <v>1.2722169999999999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5.0922999999999998</v>
      </c>
      <c r="CK12">
        <v>1.792133</v>
      </c>
      <c r="CL12">
        <v>1.856811</v>
      </c>
      <c r="CM12">
        <v>3.365221</v>
      </c>
      <c r="CN12">
        <v>3.3948659999999999</v>
      </c>
      <c r="CO12">
        <v>4.1149899999999997</v>
      </c>
      <c r="CP12">
        <v>4.080495</v>
      </c>
      <c r="CQ12">
        <v>3.3194249999999998</v>
      </c>
      <c r="CR12">
        <v>0.810867</v>
      </c>
      <c r="CS12">
        <v>2.5488840000000001</v>
      </c>
      <c r="CT12">
        <v>0</v>
      </c>
      <c r="CU12">
        <v>0</v>
      </c>
      <c r="CV12">
        <v>0</v>
      </c>
      <c r="CW12">
        <v>0.92125199999999996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80.944830999999994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358.89059200000003</v>
      </c>
      <c r="L13">
        <v>214.078936</v>
      </c>
      <c r="M13">
        <v>44.849773999999996</v>
      </c>
      <c r="N13">
        <v>114.17551899999999</v>
      </c>
      <c r="O13">
        <v>94.001402999999996</v>
      </c>
      <c r="P13">
        <v>117.85553400000001</v>
      </c>
      <c r="Q13">
        <v>10.387808</v>
      </c>
      <c r="R13">
        <v>20.758731000000001</v>
      </c>
      <c r="S13">
        <v>12.678772</v>
      </c>
      <c r="T13">
        <v>0.53659199999999996</v>
      </c>
      <c r="U13">
        <v>267.51027599999998</v>
      </c>
      <c r="V13">
        <v>0.95820000000000005</v>
      </c>
      <c r="W13">
        <v>11.4984</v>
      </c>
      <c r="X13">
        <v>38.328000000000003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15.281374</v>
      </c>
      <c r="AF13">
        <v>8.7617809999999992</v>
      </c>
      <c r="AG13">
        <v>42.620736000000001</v>
      </c>
      <c r="AH13">
        <v>0</v>
      </c>
      <c r="AI13">
        <v>0</v>
      </c>
      <c r="AJ13">
        <v>0</v>
      </c>
      <c r="AK13">
        <v>52.165365999999999</v>
      </c>
      <c r="AL13">
        <v>12.247712</v>
      </c>
      <c r="AM13">
        <v>0</v>
      </c>
      <c r="AN13">
        <v>0.71330300000000002</v>
      </c>
      <c r="AO13">
        <v>0</v>
      </c>
      <c r="AP13">
        <v>3.0686360000000001</v>
      </c>
      <c r="AQ13">
        <v>0</v>
      </c>
      <c r="AR13">
        <v>8.4628219999999992</v>
      </c>
      <c r="AS13">
        <v>10.053971000000001</v>
      </c>
      <c r="AT13">
        <v>10.77745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81.144830999999996</v>
      </c>
      <c r="BA13">
        <f t="shared" si="1"/>
        <v>1551.8065190000002</v>
      </c>
      <c r="BD13">
        <v>6.94</v>
      </c>
      <c r="BE13">
        <v>1.84</v>
      </c>
      <c r="BF13">
        <v>2.16</v>
      </c>
      <c r="BG13">
        <v>1.72</v>
      </c>
      <c r="BH13">
        <v>8.5399999999999991</v>
      </c>
      <c r="BI13">
        <v>1.41</v>
      </c>
      <c r="BJ13">
        <v>0.94</v>
      </c>
      <c r="BK13">
        <v>1.76</v>
      </c>
      <c r="BL13">
        <v>0.22</v>
      </c>
      <c r="BM13">
        <v>0.16</v>
      </c>
      <c r="BN13">
        <v>1.04</v>
      </c>
      <c r="BO13">
        <v>3.61</v>
      </c>
      <c r="BP13">
        <v>0.25</v>
      </c>
      <c r="BQ13">
        <v>1.94</v>
      </c>
      <c r="BR13">
        <v>2.1</v>
      </c>
      <c r="BS13">
        <v>1.57</v>
      </c>
      <c r="BT13">
        <v>2.8452519999999999</v>
      </c>
      <c r="BU13">
        <v>1.2859339999999999</v>
      </c>
      <c r="BV13">
        <v>1.933389</v>
      </c>
      <c r="BW13">
        <v>1.861453</v>
      </c>
      <c r="BX13">
        <v>1.8774740000000001</v>
      </c>
      <c r="BY13">
        <v>2.5718679999999998</v>
      </c>
      <c r="BZ13">
        <v>1.2722169999999999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5.0922999999999998</v>
      </c>
      <c r="CK13">
        <v>1.792133</v>
      </c>
      <c r="CL13">
        <v>1.856811</v>
      </c>
      <c r="CM13">
        <v>3.365221</v>
      </c>
      <c r="CN13">
        <v>3.3948659999999999</v>
      </c>
      <c r="CO13">
        <v>4.1149899999999997</v>
      </c>
      <c r="CP13">
        <v>4.080495</v>
      </c>
      <c r="CQ13">
        <v>3.3194249999999998</v>
      </c>
      <c r="CR13">
        <v>0.810867</v>
      </c>
      <c r="CS13">
        <v>2.5488840000000001</v>
      </c>
      <c r="CT13">
        <v>0</v>
      </c>
      <c r="CU13">
        <v>0</v>
      </c>
      <c r="CV13">
        <v>0</v>
      </c>
      <c r="CW13">
        <v>0.92125199999999996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81.144830999999996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359.039039</v>
      </c>
      <c r="L14">
        <v>214.078936</v>
      </c>
      <c r="M14">
        <v>45.428041</v>
      </c>
      <c r="N14">
        <v>114.17551899999999</v>
      </c>
      <c r="O14">
        <v>94.001402999999996</v>
      </c>
      <c r="P14">
        <v>117.85553400000001</v>
      </c>
      <c r="Q14">
        <v>10.391862</v>
      </c>
      <c r="R14">
        <v>21.05939</v>
      </c>
      <c r="S14">
        <v>13.006596999999999</v>
      </c>
      <c r="T14">
        <v>0.53659199999999996</v>
      </c>
      <c r="U14">
        <v>267.51027599999998</v>
      </c>
      <c r="V14">
        <v>0.95820000000000005</v>
      </c>
      <c r="W14">
        <v>11.4984</v>
      </c>
      <c r="X14">
        <v>38.328000000000003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15.281374</v>
      </c>
      <c r="AF14">
        <v>8.7617809999999992</v>
      </c>
      <c r="AG14">
        <v>42.620736000000001</v>
      </c>
      <c r="AH14">
        <v>0</v>
      </c>
      <c r="AI14">
        <v>0</v>
      </c>
      <c r="AJ14">
        <v>0</v>
      </c>
      <c r="AK14">
        <v>52.165365999999999</v>
      </c>
      <c r="AL14">
        <v>2.4495420000000001</v>
      </c>
      <c r="AM14">
        <v>0</v>
      </c>
      <c r="AN14">
        <v>0.71330300000000002</v>
      </c>
      <c r="AO14">
        <v>0</v>
      </c>
      <c r="AP14">
        <v>3.0686360000000001</v>
      </c>
      <c r="AQ14">
        <v>0</v>
      </c>
      <c r="AR14">
        <v>8.4628219999999992</v>
      </c>
      <c r="AS14">
        <v>10.053971000000001</v>
      </c>
      <c r="AT14">
        <v>10.77745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81.314830999999998</v>
      </c>
      <c r="BA14">
        <f t="shared" si="1"/>
        <v>1543.5376009999998</v>
      </c>
      <c r="BD14">
        <v>6.94</v>
      </c>
      <c r="BE14">
        <v>1.84</v>
      </c>
      <c r="BF14">
        <v>2.16</v>
      </c>
      <c r="BG14">
        <v>1.72</v>
      </c>
      <c r="BH14">
        <v>8.69</v>
      </c>
      <c r="BI14">
        <v>1.41</v>
      </c>
      <c r="BJ14">
        <v>0.94</v>
      </c>
      <c r="BK14">
        <v>1.76</v>
      </c>
      <c r="BL14">
        <v>0.24</v>
      </c>
      <c r="BM14">
        <v>0.16</v>
      </c>
      <c r="BN14">
        <v>1.04</v>
      </c>
      <c r="BO14">
        <v>3.61</v>
      </c>
      <c r="BP14">
        <v>0.25</v>
      </c>
      <c r="BQ14">
        <v>1.94</v>
      </c>
      <c r="BR14">
        <v>2.1</v>
      </c>
      <c r="BS14">
        <v>1.57</v>
      </c>
      <c r="BT14">
        <v>2.8452519999999999</v>
      </c>
      <c r="BU14">
        <v>1.2859339999999999</v>
      </c>
      <c r="BV14">
        <v>1.933389</v>
      </c>
      <c r="BW14">
        <v>1.861453</v>
      </c>
      <c r="BX14">
        <v>1.8774740000000001</v>
      </c>
      <c r="BY14">
        <v>2.5718679999999998</v>
      </c>
      <c r="BZ14">
        <v>1.2722169999999999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5.0922999999999998</v>
      </c>
      <c r="CK14">
        <v>1.792133</v>
      </c>
      <c r="CL14">
        <v>1.856811</v>
      </c>
      <c r="CM14">
        <v>3.365221</v>
      </c>
      <c r="CN14">
        <v>3.3948659999999999</v>
      </c>
      <c r="CO14">
        <v>4.1149899999999997</v>
      </c>
      <c r="CP14">
        <v>4.080495</v>
      </c>
      <c r="CQ14">
        <v>3.3194249999999998</v>
      </c>
      <c r="CR14">
        <v>0.810867</v>
      </c>
      <c r="CS14">
        <v>2.5488840000000001</v>
      </c>
      <c r="CT14">
        <v>0</v>
      </c>
      <c r="CU14">
        <v>0</v>
      </c>
      <c r="CV14">
        <v>0</v>
      </c>
      <c r="CW14">
        <v>0.92125199999999996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81.314830999999998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358.89059200000003</v>
      </c>
      <c r="L15">
        <v>214.078936</v>
      </c>
      <c r="M15">
        <v>45.428041</v>
      </c>
      <c r="N15">
        <v>114.17551899999999</v>
      </c>
      <c r="O15">
        <v>94.001402999999996</v>
      </c>
      <c r="P15">
        <v>117.85553400000001</v>
      </c>
      <c r="Q15">
        <v>10.387808</v>
      </c>
      <c r="R15">
        <v>20.758731000000001</v>
      </c>
      <c r="S15">
        <v>12.678772</v>
      </c>
      <c r="T15">
        <v>0.53659199999999996</v>
      </c>
      <c r="U15">
        <v>267.51027599999998</v>
      </c>
      <c r="V15">
        <v>0.95820000000000005</v>
      </c>
      <c r="W15">
        <v>11.4984</v>
      </c>
      <c r="X15">
        <v>38.328000000000003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15.281374</v>
      </c>
      <c r="AF15">
        <v>8.7617809999999992</v>
      </c>
      <c r="AG15">
        <v>42.620736000000001</v>
      </c>
      <c r="AH15">
        <v>0</v>
      </c>
      <c r="AI15">
        <v>0</v>
      </c>
      <c r="AJ15">
        <v>0</v>
      </c>
      <c r="AK15">
        <v>52.165365999999999</v>
      </c>
      <c r="AL15">
        <v>2.4495420000000001</v>
      </c>
      <c r="AM15">
        <v>0</v>
      </c>
      <c r="AN15">
        <v>0.71330300000000002</v>
      </c>
      <c r="AO15">
        <v>0</v>
      </c>
      <c r="AP15">
        <v>3.0686360000000001</v>
      </c>
      <c r="AQ15">
        <v>0</v>
      </c>
      <c r="AR15">
        <v>8.4628219999999992</v>
      </c>
      <c r="AS15">
        <v>10.053971000000001</v>
      </c>
      <c r="AT15">
        <v>10.77745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81.504830999999996</v>
      </c>
      <c r="BA15">
        <f t="shared" si="1"/>
        <v>1542.9466159999999</v>
      </c>
      <c r="BD15">
        <v>6.94</v>
      </c>
      <c r="BE15">
        <v>1.84</v>
      </c>
      <c r="BF15">
        <v>2.16</v>
      </c>
      <c r="BG15">
        <v>1.72</v>
      </c>
      <c r="BH15">
        <v>8.85</v>
      </c>
      <c r="BI15">
        <v>1.41</v>
      </c>
      <c r="BJ15">
        <v>0.94</v>
      </c>
      <c r="BK15">
        <v>1.76</v>
      </c>
      <c r="BL15">
        <v>0.27</v>
      </c>
      <c r="BM15">
        <v>0.16</v>
      </c>
      <c r="BN15">
        <v>1.04</v>
      </c>
      <c r="BO15">
        <v>3.61</v>
      </c>
      <c r="BP15">
        <v>0.25</v>
      </c>
      <c r="BQ15">
        <v>1.94</v>
      </c>
      <c r="BR15">
        <v>2.1</v>
      </c>
      <c r="BS15">
        <v>1.57</v>
      </c>
      <c r="BT15">
        <v>2.8452519999999999</v>
      </c>
      <c r="BU15">
        <v>1.2859339999999999</v>
      </c>
      <c r="BV15">
        <v>1.933389</v>
      </c>
      <c r="BW15">
        <v>1.861453</v>
      </c>
      <c r="BX15">
        <v>1.8774740000000001</v>
      </c>
      <c r="BY15">
        <v>2.5718679999999998</v>
      </c>
      <c r="BZ15">
        <v>1.2722169999999999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5.0922999999999998</v>
      </c>
      <c r="CK15">
        <v>1.792133</v>
      </c>
      <c r="CL15">
        <v>1.856811</v>
      </c>
      <c r="CM15">
        <v>3.365221</v>
      </c>
      <c r="CN15">
        <v>3.3948659999999999</v>
      </c>
      <c r="CO15">
        <v>4.1149899999999997</v>
      </c>
      <c r="CP15">
        <v>4.080495</v>
      </c>
      <c r="CQ15">
        <v>3.3194249999999998</v>
      </c>
      <c r="CR15">
        <v>0.810867</v>
      </c>
      <c r="CS15">
        <v>2.5488840000000001</v>
      </c>
      <c r="CT15">
        <v>0</v>
      </c>
      <c r="CU15">
        <v>0</v>
      </c>
      <c r="CV15">
        <v>0</v>
      </c>
      <c r="CW15">
        <v>0.92125199999999996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81.504830999999996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358.88480399999997</v>
      </c>
      <c r="L16">
        <v>214.078936</v>
      </c>
      <c r="M16">
        <v>45.428041</v>
      </c>
      <c r="N16">
        <v>114.17551899999999</v>
      </c>
      <c r="O16">
        <v>81.246803</v>
      </c>
      <c r="P16">
        <v>117.85553400000001</v>
      </c>
      <c r="Q16">
        <v>10.387808</v>
      </c>
      <c r="R16">
        <v>21.116941000000001</v>
      </c>
      <c r="S16">
        <v>12.678772</v>
      </c>
      <c r="T16">
        <v>0.53659199999999996</v>
      </c>
      <c r="U16">
        <v>267.51027599999998</v>
      </c>
      <c r="V16">
        <v>0.95820000000000005</v>
      </c>
      <c r="W16">
        <v>11.4984</v>
      </c>
      <c r="X16">
        <v>38.328000000000003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15.281374</v>
      </c>
      <c r="AF16">
        <v>8.7617809999999992</v>
      </c>
      <c r="AG16">
        <v>42.620736000000001</v>
      </c>
      <c r="AH16">
        <v>0</v>
      </c>
      <c r="AI16">
        <v>0</v>
      </c>
      <c r="AJ16">
        <v>0</v>
      </c>
      <c r="AK16">
        <v>52.165365999999999</v>
      </c>
      <c r="AL16">
        <v>2.4495420000000001</v>
      </c>
      <c r="AM16">
        <v>0</v>
      </c>
      <c r="AN16">
        <v>0.71330300000000002</v>
      </c>
      <c r="AO16">
        <v>0</v>
      </c>
      <c r="AP16">
        <v>3.0686360000000001</v>
      </c>
      <c r="AQ16">
        <v>0</v>
      </c>
      <c r="AR16">
        <v>8.4628219999999992</v>
      </c>
      <c r="AS16">
        <v>10.053971000000001</v>
      </c>
      <c r="AT16">
        <v>10.77745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81.734831</v>
      </c>
      <c r="BA16">
        <f t="shared" si="1"/>
        <v>1530.7744379999997</v>
      </c>
      <c r="BD16">
        <v>6.94</v>
      </c>
      <c r="BE16">
        <v>1.84</v>
      </c>
      <c r="BF16">
        <v>2.16</v>
      </c>
      <c r="BG16">
        <v>1.72</v>
      </c>
      <c r="BH16">
        <v>9.0500000000000007</v>
      </c>
      <c r="BI16">
        <v>1.41</v>
      </c>
      <c r="BJ16">
        <v>0.94</v>
      </c>
      <c r="BK16">
        <v>1.76</v>
      </c>
      <c r="BL16">
        <v>0.3</v>
      </c>
      <c r="BM16">
        <v>0.16</v>
      </c>
      <c r="BN16">
        <v>1.04</v>
      </c>
      <c r="BO16">
        <v>3.61</v>
      </c>
      <c r="BP16">
        <v>0.25</v>
      </c>
      <c r="BQ16">
        <v>1.94</v>
      </c>
      <c r="BR16">
        <v>2.1</v>
      </c>
      <c r="BS16">
        <v>1.57</v>
      </c>
      <c r="BT16">
        <v>2.8452519999999999</v>
      </c>
      <c r="BU16">
        <v>1.2859339999999999</v>
      </c>
      <c r="BV16">
        <v>1.933389</v>
      </c>
      <c r="BW16">
        <v>1.861453</v>
      </c>
      <c r="BX16">
        <v>1.8774740000000001</v>
      </c>
      <c r="BY16">
        <v>2.5718679999999998</v>
      </c>
      <c r="BZ16">
        <v>1.2722169999999999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5.0922999999999998</v>
      </c>
      <c r="CK16">
        <v>1.792133</v>
      </c>
      <c r="CL16">
        <v>1.856811</v>
      </c>
      <c r="CM16">
        <v>3.365221</v>
      </c>
      <c r="CN16">
        <v>3.3948659999999999</v>
      </c>
      <c r="CO16">
        <v>4.1149899999999997</v>
      </c>
      <c r="CP16">
        <v>4.080495</v>
      </c>
      <c r="CQ16">
        <v>3.3194249999999998</v>
      </c>
      <c r="CR16">
        <v>0.810867</v>
      </c>
      <c r="CS16">
        <v>2.5488840000000001</v>
      </c>
      <c r="CT16">
        <v>0</v>
      </c>
      <c r="CU16">
        <v>0</v>
      </c>
      <c r="CV16">
        <v>0</v>
      </c>
      <c r="CW16">
        <v>0.92125199999999996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81.734831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358.89059200000003</v>
      </c>
      <c r="L17">
        <v>214.078936</v>
      </c>
      <c r="M17">
        <v>81.144874999999999</v>
      </c>
      <c r="N17">
        <v>114.17551899999999</v>
      </c>
      <c r="O17">
        <v>81.245682000000002</v>
      </c>
      <c r="P17">
        <v>117.85553400000001</v>
      </c>
      <c r="Q17">
        <v>10.387808</v>
      </c>
      <c r="R17">
        <v>21.114858999999999</v>
      </c>
      <c r="S17">
        <v>12.676762999999999</v>
      </c>
      <c r="T17">
        <v>0.53659199999999996</v>
      </c>
      <c r="U17">
        <v>267.51027599999998</v>
      </c>
      <c r="V17">
        <v>0.95820000000000005</v>
      </c>
      <c r="W17">
        <v>11.4984</v>
      </c>
      <c r="X17">
        <v>38.328000000000003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15.281374</v>
      </c>
      <c r="AF17">
        <v>8.7617809999999992</v>
      </c>
      <c r="AG17">
        <v>42.620736000000001</v>
      </c>
      <c r="AH17">
        <v>0</v>
      </c>
      <c r="AI17">
        <v>0</v>
      </c>
      <c r="AJ17">
        <v>0</v>
      </c>
      <c r="AK17">
        <v>52.165365999999999</v>
      </c>
      <c r="AL17">
        <v>2.4495420000000001</v>
      </c>
      <c r="AM17">
        <v>0</v>
      </c>
      <c r="AN17">
        <v>0.71330300000000002</v>
      </c>
      <c r="AO17">
        <v>0</v>
      </c>
      <c r="AP17">
        <v>3.0686360000000001</v>
      </c>
      <c r="AQ17">
        <v>0</v>
      </c>
      <c r="AR17">
        <v>8.4628219999999992</v>
      </c>
      <c r="AS17">
        <v>10.053971000000001</v>
      </c>
      <c r="AT17">
        <v>10.77745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81.754830999999996</v>
      </c>
      <c r="BA17">
        <f t="shared" si="1"/>
        <v>1566.5118479999999</v>
      </c>
      <c r="BD17">
        <v>6.94</v>
      </c>
      <c r="BE17">
        <v>1.84</v>
      </c>
      <c r="BF17">
        <v>2.16</v>
      </c>
      <c r="BG17">
        <v>1.72</v>
      </c>
      <c r="BH17">
        <v>9.0500000000000007</v>
      </c>
      <c r="BI17">
        <v>1.41</v>
      </c>
      <c r="BJ17">
        <v>0.94</v>
      </c>
      <c r="BK17">
        <v>1.76</v>
      </c>
      <c r="BL17">
        <v>0.32</v>
      </c>
      <c r="BM17">
        <v>0.16</v>
      </c>
      <c r="BN17">
        <v>1.04</v>
      </c>
      <c r="BO17">
        <v>3.61</v>
      </c>
      <c r="BP17">
        <v>0.25</v>
      </c>
      <c r="BQ17">
        <v>1.94</v>
      </c>
      <c r="BR17">
        <v>2.1</v>
      </c>
      <c r="BS17">
        <v>1.57</v>
      </c>
      <c r="BT17">
        <v>2.8452519999999999</v>
      </c>
      <c r="BU17">
        <v>1.2859339999999999</v>
      </c>
      <c r="BV17">
        <v>1.933389</v>
      </c>
      <c r="BW17">
        <v>1.861453</v>
      </c>
      <c r="BX17">
        <v>1.8774740000000001</v>
      </c>
      <c r="BY17">
        <v>2.5718679999999998</v>
      </c>
      <c r="BZ17">
        <v>1.2722169999999999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5.0922999999999998</v>
      </c>
      <c r="CK17">
        <v>1.792133</v>
      </c>
      <c r="CL17">
        <v>1.856811</v>
      </c>
      <c r="CM17">
        <v>3.365221</v>
      </c>
      <c r="CN17">
        <v>3.3948659999999999</v>
      </c>
      <c r="CO17">
        <v>4.1149899999999997</v>
      </c>
      <c r="CP17">
        <v>4.080495</v>
      </c>
      <c r="CQ17">
        <v>3.3194249999999998</v>
      </c>
      <c r="CR17">
        <v>0.810867</v>
      </c>
      <c r="CS17">
        <v>2.5488840000000001</v>
      </c>
      <c r="CT17">
        <v>0</v>
      </c>
      <c r="CU17">
        <v>0</v>
      </c>
      <c r="CV17">
        <v>0</v>
      </c>
      <c r="CW17">
        <v>0.92125199999999996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81.754830999999996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358.88480399999997</v>
      </c>
      <c r="L18">
        <v>214.078936</v>
      </c>
      <c r="M18">
        <v>89.035944000000001</v>
      </c>
      <c r="N18">
        <v>114.17551899999999</v>
      </c>
      <c r="O18">
        <v>68.492040000000003</v>
      </c>
      <c r="P18">
        <v>117.85553400000001</v>
      </c>
      <c r="Q18">
        <v>10.387808</v>
      </c>
      <c r="R18">
        <v>21.114858999999999</v>
      </c>
      <c r="S18">
        <v>12.676762999999999</v>
      </c>
      <c r="T18">
        <v>0.53659199999999996</v>
      </c>
      <c r="U18">
        <v>267.51027599999998</v>
      </c>
      <c r="V18">
        <v>0.95820000000000005</v>
      </c>
      <c r="W18">
        <v>11.4984</v>
      </c>
      <c r="X18">
        <v>38.328000000000003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15.281374</v>
      </c>
      <c r="AF18">
        <v>8.7617809999999992</v>
      </c>
      <c r="AG18">
        <v>42.620736000000001</v>
      </c>
      <c r="AH18">
        <v>0</v>
      </c>
      <c r="AI18">
        <v>0</v>
      </c>
      <c r="AJ18">
        <v>0</v>
      </c>
      <c r="AK18">
        <v>52.165365999999999</v>
      </c>
      <c r="AL18">
        <v>2.4495420000000001</v>
      </c>
      <c r="AM18">
        <v>0</v>
      </c>
      <c r="AN18">
        <v>0.71330300000000002</v>
      </c>
      <c r="AO18">
        <v>0</v>
      </c>
      <c r="AP18">
        <v>3.0686360000000001</v>
      </c>
      <c r="AQ18">
        <v>0</v>
      </c>
      <c r="AR18">
        <v>8.4628219999999992</v>
      </c>
      <c r="AS18">
        <v>10.053971000000001</v>
      </c>
      <c r="AT18">
        <v>10.77745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81.774830999999992</v>
      </c>
      <c r="BA18">
        <f t="shared" si="1"/>
        <v>1561.6634869999998</v>
      </c>
      <c r="BD18">
        <v>6.94</v>
      </c>
      <c r="BE18">
        <v>1.84</v>
      </c>
      <c r="BF18">
        <v>2.16</v>
      </c>
      <c r="BG18">
        <v>1.72</v>
      </c>
      <c r="BH18">
        <v>9.0500000000000007</v>
      </c>
      <c r="BI18">
        <v>1.41</v>
      </c>
      <c r="BJ18">
        <v>0.94</v>
      </c>
      <c r="BK18">
        <v>1.76</v>
      </c>
      <c r="BL18">
        <v>0.34</v>
      </c>
      <c r="BM18">
        <v>0.16</v>
      </c>
      <c r="BN18">
        <v>1.04</v>
      </c>
      <c r="BO18">
        <v>3.61</v>
      </c>
      <c r="BP18">
        <v>0.25</v>
      </c>
      <c r="BQ18">
        <v>1.94</v>
      </c>
      <c r="BR18">
        <v>2.1</v>
      </c>
      <c r="BS18">
        <v>1.57</v>
      </c>
      <c r="BT18">
        <v>2.8452519999999999</v>
      </c>
      <c r="BU18">
        <v>1.2859339999999999</v>
      </c>
      <c r="BV18">
        <v>1.933389</v>
      </c>
      <c r="BW18">
        <v>1.861453</v>
      </c>
      <c r="BX18">
        <v>1.8774740000000001</v>
      </c>
      <c r="BY18">
        <v>2.5718679999999998</v>
      </c>
      <c r="BZ18">
        <v>1.2722169999999999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5.0922999999999998</v>
      </c>
      <c r="CK18">
        <v>1.792133</v>
      </c>
      <c r="CL18">
        <v>1.856811</v>
      </c>
      <c r="CM18">
        <v>3.365221</v>
      </c>
      <c r="CN18">
        <v>3.3948659999999999</v>
      </c>
      <c r="CO18">
        <v>4.1149899999999997</v>
      </c>
      <c r="CP18">
        <v>4.080495</v>
      </c>
      <c r="CQ18">
        <v>3.3194249999999998</v>
      </c>
      <c r="CR18">
        <v>0.810867</v>
      </c>
      <c r="CS18">
        <v>2.5488840000000001</v>
      </c>
      <c r="CT18">
        <v>0</v>
      </c>
      <c r="CU18">
        <v>0</v>
      </c>
      <c r="CV18">
        <v>0</v>
      </c>
      <c r="CW18">
        <v>0.92125199999999996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81.774830999999992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358.89059200000003</v>
      </c>
      <c r="L19">
        <v>214.078936</v>
      </c>
      <c r="M19">
        <v>89.035944000000001</v>
      </c>
      <c r="N19">
        <v>114.17551899999999</v>
      </c>
      <c r="O19">
        <v>57.395701000000003</v>
      </c>
      <c r="P19">
        <v>117.85553400000001</v>
      </c>
      <c r="Q19">
        <v>10.387808</v>
      </c>
      <c r="R19">
        <v>20.756152</v>
      </c>
      <c r="S19">
        <v>12.676762999999999</v>
      </c>
      <c r="T19">
        <v>0.53659199999999996</v>
      </c>
      <c r="U19">
        <v>267.51027599999998</v>
      </c>
      <c r="V19">
        <v>0.95820000000000005</v>
      </c>
      <c r="W19">
        <v>11.4984</v>
      </c>
      <c r="X19">
        <v>38.328000000000003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15.281374</v>
      </c>
      <c r="AF19">
        <v>8.7617809999999992</v>
      </c>
      <c r="AG19">
        <v>42.620736000000001</v>
      </c>
      <c r="AH19">
        <v>0</v>
      </c>
      <c r="AI19">
        <v>0</v>
      </c>
      <c r="AJ19">
        <v>0</v>
      </c>
      <c r="AK19">
        <v>52.165365999999999</v>
      </c>
      <c r="AL19">
        <v>2.4495420000000001</v>
      </c>
      <c r="AM19">
        <v>0</v>
      </c>
      <c r="AN19">
        <v>0.71330300000000002</v>
      </c>
      <c r="AO19">
        <v>0</v>
      </c>
      <c r="AP19">
        <v>3.0686360000000001</v>
      </c>
      <c r="AQ19">
        <v>0</v>
      </c>
      <c r="AR19">
        <v>8.4628219999999992</v>
      </c>
      <c r="AS19">
        <v>10.053971000000001</v>
      </c>
      <c r="AT19">
        <v>10.77745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81.805136999999988</v>
      </c>
      <c r="BA19">
        <f t="shared" si="1"/>
        <v>1550.244535</v>
      </c>
      <c r="BD19">
        <v>6.94</v>
      </c>
      <c r="BE19">
        <v>1.84</v>
      </c>
      <c r="BF19">
        <v>2.16</v>
      </c>
      <c r="BG19">
        <v>1.72</v>
      </c>
      <c r="BH19">
        <v>9.0500000000000007</v>
      </c>
      <c r="BI19">
        <v>1.41</v>
      </c>
      <c r="BJ19">
        <v>0.94</v>
      </c>
      <c r="BK19">
        <v>1.76</v>
      </c>
      <c r="BL19">
        <v>0.36</v>
      </c>
      <c r="BM19">
        <v>0.16</v>
      </c>
      <c r="BN19">
        <v>1.04</v>
      </c>
      <c r="BO19">
        <v>3.61</v>
      </c>
      <c r="BP19">
        <v>0.25</v>
      </c>
      <c r="BQ19">
        <v>1.94</v>
      </c>
      <c r="BR19">
        <v>2.1</v>
      </c>
      <c r="BS19">
        <v>1.57</v>
      </c>
      <c r="BT19">
        <v>2.8452519999999999</v>
      </c>
      <c r="BU19">
        <v>1.2859339999999999</v>
      </c>
      <c r="BV19">
        <v>1.943695</v>
      </c>
      <c r="BW19">
        <v>1.861453</v>
      </c>
      <c r="BX19">
        <v>1.8774740000000001</v>
      </c>
      <c r="BY19">
        <v>2.5718679999999998</v>
      </c>
      <c r="BZ19">
        <v>1.2722169999999999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5.0922999999999998</v>
      </c>
      <c r="CK19">
        <v>1.792133</v>
      </c>
      <c r="CL19">
        <v>1.856811</v>
      </c>
      <c r="CM19">
        <v>3.365221</v>
      </c>
      <c r="CN19">
        <v>3.3948659999999999</v>
      </c>
      <c r="CO19">
        <v>4.1149899999999997</v>
      </c>
      <c r="CP19">
        <v>4.080495</v>
      </c>
      <c r="CQ19">
        <v>3.3194249999999998</v>
      </c>
      <c r="CR19">
        <v>0.810867</v>
      </c>
      <c r="CS19">
        <v>2.5488840000000001</v>
      </c>
      <c r="CT19">
        <v>0</v>
      </c>
      <c r="CU19">
        <v>0</v>
      </c>
      <c r="CV19">
        <v>0</v>
      </c>
      <c r="CW19">
        <v>0.92125199999999996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81.805136999999988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359.039039</v>
      </c>
      <c r="L20">
        <v>214.078936</v>
      </c>
      <c r="M20">
        <v>89.035944000000001</v>
      </c>
      <c r="N20">
        <v>114.17551899999999</v>
      </c>
      <c r="O20">
        <v>57.395701000000003</v>
      </c>
      <c r="P20">
        <v>117.85553400000001</v>
      </c>
      <c r="Q20">
        <v>10.391862</v>
      </c>
      <c r="R20">
        <v>21.057226</v>
      </c>
      <c r="S20">
        <v>13.005065</v>
      </c>
      <c r="T20">
        <v>0.53659199999999996</v>
      </c>
      <c r="U20">
        <v>267.51027599999998</v>
      </c>
      <c r="V20">
        <v>0.95820000000000005</v>
      </c>
      <c r="W20">
        <v>11.4984</v>
      </c>
      <c r="X20">
        <v>38.328000000000003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15.281374</v>
      </c>
      <c r="AF20">
        <v>8.7617809999999992</v>
      </c>
      <c r="AG20">
        <v>42.620736000000001</v>
      </c>
      <c r="AH20">
        <v>2.808484</v>
      </c>
      <c r="AI20">
        <v>0</v>
      </c>
      <c r="AJ20">
        <v>0</v>
      </c>
      <c r="AK20">
        <v>52.165365999999999</v>
      </c>
      <c r="AL20">
        <v>2.4495420000000001</v>
      </c>
      <c r="AM20">
        <v>0</v>
      </c>
      <c r="AN20">
        <v>0.71330300000000002</v>
      </c>
      <c r="AO20">
        <v>0</v>
      </c>
      <c r="AP20">
        <v>3.0686360000000001</v>
      </c>
      <c r="AQ20">
        <v>0</v>
      </c>
      <c r="AR20">
        <v>8.4628219999999992</v>
      </c>
      <c r="AS20">
        <v>10.053971000000001</v>
      </c>
      <c r="AT20">
        <v>10.77745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81.846633999999995</v>
      </c>
      <c r="BA20">
        <f t="shared" si="1"/>
        <v>1553.8763929999998</v>
      </c>
      <c r="BD20">
        <v>6.94</v>
      </c>
      <c r="BE20">
        <v>1.84</v>
      </c>
      <c r="BF20">
        <v>2.16</v>
      </c>
      <c r="BG20">
        <v>1.72</v>
      </c>
      <c r="BH20">
        <v>9.0500000000000007</v>
      </c>
      <c r="BI20">
        <v>1.41</v>
      </c>
      <c r="BJ20">
        <v>0.94</v>
      </c>
      <c r="BK20">
        <v>1.76</v>
      </c>
      <c r="BL20">
        <v>0.38</v>
      </c>
      <c r="BM20">
        <v>0.16</v>
      </c>
      <c r="BN20">
        <v>1.04</v>
      </c>
      <c r="BO20">
        <v>3.61</v>
      </c>
      <c r="BP20">
        <v>0.25</v>
      </c>
      <c r="BQ20">
        <v>1.94</v>
      </c>
      <c r="BR20">
        <v>2.1</v>
      </c>
      <c r="BS20">
        <v>1.57</v>
      </c>
      <c r="BT20">
        <v>2.8452519999999999</v>
      </c>
      <c r="BU20">
        <v>1.2859339999999999</v>
      </c>
      <c r="BV20">
        <v>1.9437279999999999</v>
      </c>
      <c r="BW20">
        <v>1.861453</v>
      </c>
      <c r="BX20">
        <v>1.8774740000000001</v>
      </c>
      <c r="BY20">
        <v>2.5718679999999998</v>
      </c>
      <c r="BZ20">
        <v>1.2722169999999999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5.0922999999999998</v>
      </c>
      <c r="CK20">
        <v>1.792133</v>
      </c>
      <c r="CL20">
        <v>1.856811</v>
      </c>
      <c r="CM20">
        <v>3.365221</v>
      </c>
      <c r="CN20">
        <v>3.3948659999999999</v>
      </c>
      <c r="CO20">
        <v>4.1149899999999997</v>
      </c>
      <c r="CP20">
        <v>4.080495</v>
      </c>
      <c r="CQ20">
        <v>3.3194249999999998</v>
      </c>
      <c r="CR20">
        <v>0.810867</v>
      </c>
      <c r="CS20">
        <v>2.5488840000000001</v>
      </c>
      <c r="CT20">
        <v>0</v>
      </c>
      <c r="CU20">
        <v>0</v>
      </c>
      <c r="CV20">
        <v>2.1464E-2</v>
      </c>
      <c r="CW20">
        <v>0.92125199999999996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81.846633999999995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359.04453999999998</v>
      </c>
      <c r="L21">
        <v>214.078936</v>
      </c>
      <c r="M21">
        <v>89.035944000000001</v>
      </c>
      <c r="N21">
        <v>114.17551899999999</v>
      </c>
      <c r="O21">
        <v>57.395701000000003</v>
      </c>
      <c r="P21">
        <v>117.85553400000001</v>
      </c>
      <c r="Q21">
        <v>10.391862</v>
      </c>
      <c r="R21">
        <v>21.115898999999999</v>
      </c>
      <c r="S21">
        <v>12.678772</v>
      </c>
      <c r="T21">
        <v>0.53659199999999996</v>
      </c>
      <c r="U21">
        <v>267.51027599999998</v>
      </c>
      <c r="V21">
        <v>0.95820000000000005</v>
      </c>
      <c r="W21">
        <v>11.4984</v>
      </c>
      <c r="X21">
        <v>38.328000000000003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15.281374</v>
      </c>
      <c r="AF21">
        <v>8.7617809999999992</v>
      </c>
      <c r="AG21">
        <v>42.620736000000001</v>
      </c>
      <c r="AH21">
        <v>22.467873999999998</v>
      </c>
      <c r="AI21">
        <v>0</v>
      </c>
      <c r="AJ21">
        <v>0</v>
      </c>
      <c r="AK21">
        <v>52.165365999999999</v>
      </c>
      <c r="AL21">
        <v>2.4495420000000001</v>
      </c>
      <c r="AM21">
        <v>0</v>
      </c>
      <c r="AN21">
        <v>0.71330300000000002</v>
      </c>
      <c r="AO21">
        <v>0</v>
      </c>
      <c r="AP21">
        <v>3.0686360000000001</v>
      </c>
      <c r="AQ21">
        <v>0</v>
      </c>
      <c r="AR21">
        <v>8.4628219999999992</v>
      </c>
      <c r="AS21">
        <v>10.053971000000001</v>
      </c>
      <c r="AT21">
        <v>10.77745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82.035391000000004</v>
      </c>
      <c r="BA21">
        <f t="shared" si="1"/>
        <v>1573.4624209999997</v>
      </c>
      <c r="BD21">
        <v>6.94</v>
      </c>
      <c r="BE21">
        <v>1.84</v>
      </c>
      <c r="BF21">
        <v>2.16</v>
      </c>
      <c r="BG21">
        <v>1.72</v>
      </c>
      <c r="BH21">
        <v>9.0500000000000007</v>
      </c>
      <c r="BI21">
        <v>1.41</v>
      </c>
      <c r="BJ21">
        <v>0.94</v>
      </c>
      <c r="BK21">
        <v>1.76</v>
      </c>
      <c r="BL21">
        <v>0.38</v>
      </c>
      <c r="BM21">
        <v>0.16</v>
      </c>
      <c r="BN21">
        <v>1.04</v>
      </c>
      <c r="BO21">
        <v>3.61</v>
      </c>
      <c r="BP21">
        <v>0.25</v>
      </c>
      <c r="BQ21">
        <v>1.94</v>
      </c>
      <c r="BR21">
        <v>2.1</v>
      </c>
      <c r="BS21">
        <v>1.57</v>
      </c>
      <c r="BT21">
        <v>2.8452519999999999</v>
      </c>
      <c r="BU21">
        <v>1.2859339999999999</v>
      </c>
      <c r="BV21">
        <v>1.974191</v>
      </c>
      <c r="BW21">
        <v>1.861453</v>
      </c>
      <c r="BX21">
        <v>1.8774740000000001</v>
      </c>
      <c r="BY21">
        <v>2.5718679999999998</v>
      </c>
      <c r="BZ21">
        <v>1.2722169999999999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5.0922999999999998</v>
      </c>
      <c r="CK21">
        <v>1.792133</v>
      </c>
      <c r="CL21">
        <v>1.856811</v>
      </c>
      <c r="CM21">
        <v>3.365221</v>
      </c>
      <c r="CN21">
        <v>3.3948659999999999</v>
      </c>
      <c r="CO21">
        <v>4.1149899999999997</v>
      </c>
      <c r="CP21">
        <v>4.080495</v>
      </c>
      <c r="CQ21">
        <v>3.3194249999999998</v>
      </c>
      <c r="CR21">
        <v>0.810867</v>
      </c>
      <c r="CS21">
        <v>2.5488840000000001</v>
      </c>
      <c r="CT21">
        <v>0</v>
      </c>
      <c r="CU21">
        <v>0</v>
      </c>
      <c r="CV21">
        <v>0.179758</v>
      </c>
      <c r="CW21">
        <v>0.92125199999999996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82.035391000000004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359.039039</v>
      </c>
      <c r="L22">
        <v>214.078936</v>
      </c>
      <c r="M22">
        <v>89.035944000000001</v>
      </c>
      <c r="N22">
        <v>114.17551899999999</v>
      </c>
      <c r="O22">
        <v>57.395701000000003</v>
      </c>
      <c r="P22">
        <v>117.85553400000001</v>
      </c>
      <c r="Q22">
        <v>10.391862</v>
      </c>
      <c r="R22">
        <v>21.114858999999999</v>
      </c>
      <c r="S22">
        <v>12.678772</v>
      </c>
      <c r="T22">
        <v>0.53659199999999996</v>
      </c>
      <c r="U22">
        <v>267.51027599999998</v>
      </c>
      <c r="V22">
        <v>0.95820000000000005</v>
      </c>
      <c r="W22">
        <v>11.4984</v>
      </c>
      <c r="X22">
        <v>38.328000000000003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15.281374</v>
      </c>
      <c r="AF22">
        <v>8.7617809999999992</v>
      </c>
      <c r="AG22">
        <v>42.620736000000001</v>
      </c>
      <c r="AH22">
        <v>23.123187000000001</v>
      </c>
      <c r="AI22">
        <v>0</v>
      </c>
      <c r="AJ22">
        <v>0</v>
      </c>
      <c r="AK22">
        <v>52.165365999999999</v>
      </c>
      <c r="AL22">
        <v>2.4495420000000001</v>
      </c>
      <c r="AM22">
        <v>0</v>
      </c>
      <c r="AN22">
        <v>0.71330300000000002</v>
      </c>
      <c r="AO22">
        <v>0</v>
      </c>
      <c r="AP22">
        <v>3.0686360000000001</v>
      </c>
      <c r="AQ22">
        <v>0</v>
      </c>
      <c r="AR22">
        <v>8.4628219999999992</v>
      </c>
      <c r="AS22">
        <v>10.053971000000001</v>
      </c>
      <c r="AT22">
        <v>10.77745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82.042344999999997</v>
      </c>
      <c r="BA22">
        <f t="shared" si="1"/>
        <v>1574.1181469999999</v>
      </c>
      <c r="BD22">
        <v>6.94</v>
      </c>
      <c r="BE22">
        <v>1.84</v>
      </c>
      <c r="BF22">
        <v>2.16</v>
      </c>
      <c r="BG22">
        <v>1.72</v>
      </c>
      <c r="BH22">
        <v>9.0500000000000007</v>
      </c>
      <c r="BI22">
        <v>1.41</v>
      </c>
      <c r="BJ22">
        <v>0.94</v>
      </c>
      <c r="BK22">
        <v>1.76</v>
      </c>
      <c r="BL22">
        <v>0.38</v>
      </c>
      <c r="BM22">
        <v>0.16</v>
      </c>
      <c r="BN22">
        <v>1.04</v>
      </c>
      <c r="BO22">
        <v>3.61</v>
      </c>
      <c r="BP22">
        <v>0.25</v>
      </c>
      <c r="BQ22">
        <v>1.94</v>
      </c>
      <c r="BR22">
        <v>2.1</v>
      </c>
      <c r="BS22">
        <v>1.57</v>
      </c>
      <c r="BT22">
        <v>2.8452519999999999</v>
      </c>
      <c r="BU22">
        <v>1.2859339999999999</v>
      </c>
      <c r="BV22">
        <v>1.975779</v>
      </c>
      <c r="BW22">
        <v>1.861453</v>
      </c>
      <c r="BX22">
        <v>1.8774740000000001</v>
      </c>
      <c r="BY22">
        <v>2.5718679999999998</v>
      </c>
      <c r="BZ22">
        <v>1.2722169999999999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5.0922999999999998</v>
      </c>
      <c r="CK22">
        <v>1.792133</v>
      </c>
      <c r="CL22">
        <v>1.856811</v>
      </c>
      <c r="CM22">
        <v>3.365221</v>
      </c>
      <c r="CN22">
        <v>3.3948659999999999</v>
      </c>
      <c r="CO22">
        <v>4.1149899999999997</v>
      </c>
      <c r="CP22">
        <v>4.080495</v>
      </c>
      <c r="CQ22">
        <v>3.3194249999999998</v>
      </c>
      <c r="CR22">
        <v>0.810867</v>
      </c>
      <c r="CS22">
        <v>2.5488840000000001</v>
      </c>
      <c r="CT22">
        <v>0</v>
      </c>
      <c r="CU22">
        <v>0</v>
      </c>
      <c r="CV22">
        <v>0.18512400000000001</v>
      </c>
      <c r="CW22">
        <v>0.92125199999999996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82.042344999999997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348.95326799999998</v>
      </c>
      <c r="L23">
        <v>214.078936</v>
      </c>
      <c r="M23">
        <v>89.035944000000001</v>
      </c>
      <c r="N23">
        <v>114.17551899999999</v>
      </c>
      <c r="O23">
        <v>57.395701000000003</v>
      </c>
      <c r="P23">
        <v>117.85553400000001</v>
      </c>
      <c r="Q23">
        <v>10.231597000000001</v>
      </c>
      <c r="R23">
        <v>14.965743</v>
      </c>
      <c r="S23">
        <v>8.0967900000000004</v>
      </c>
      <c r="T23">
        <v>0.53659199999999996</v>
      </c>
      <c r="U23">
        <v>267.51027599999998</v>
      </c>
      <c r="V23">
        <v>0.95820000000000005</v>
      </c>
      <c r="W23">
        <v>11.4984</v>
      </c>
      <c r="X23">
        <v>38.328000000000003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15.281374</v>
      </c>
      <c r="AF23">
        <v>8.7617809999999992</v>
      </c>
      <c r="AG23">
        <v>42.620736000000001</v>
      </c>
      <c r="AH23">
        <v>23.123187000000001</v>
      </c>
      <c r="AI23">
        <v>0</v>
      </c>
      <c r="AJ23">
        <v>0</v>
      </c>
      <c r="AK23">
        <v>52.165365999999999</v>
      </c>
      <c r="AL23">
        <v>2.4495420000000001</v>
      </c>
      <c r="AM23">
        <v>0</v>
      </c>
      <c r="AN23">
        <v>0.71330300000000002</v>
      </c>
      <c r="AO23">
        <v>0</v>
      </c>
      <c r="AP23">
        <v>3.4368720000000001</v>
      </c>
      <c r="AQ23">
        <v>0</v>
      </c>
      <c r="AR23">
        <v>11.847951</v>
      </c>
      <c r="AS23">
        <v>10.053971000000001</v>
      </c>
      <c r="AT23">
        <v>10.77745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82.042344999999997</v>
      </c>
      <c r="BA23">
        <f t="shared" si="1"/>
        <v>1556.894378</v>
      </c>
      <c r="BD23">
        <v>6.94</v>
      </c>
      <c r="BE23">
        <v>1.84</v>
      </c>
      <c r="BF23">
        <v>2.16</v>
      </c>
      <c r="BG23">
        <v>1.72</v>
      </c>
      <c r="BH23">
        <v>9.0500000000000007</v>
      </c>
      <c r="BI23">
        <v>1.41</v>
      </c>
      <c r="BJ23">
        <v>0.94</v>
      </c>
      <c r="BK23">
        <v>1.76</v>
      </c>
      <c r="BL23">
        <v>0.38</v>
      </c>
      <c r="BM23">
        <v>0.16</v>
      </c>
      <c r="BN23">
        <v>1.04</v>
      </c>
      <c r="BO23">
        <v>3.61</v>
      </c>
      <c r="BP23">
        <v>0.25</v>
      </c>
      <c r="BQ23">
        <v>1.94</v>
      </c>
      <c r="BR23">
        <v>2.1</v>
      </c>
      <c r="BS23">
        <v>1.57</v>
      </c>
      <c r="BT23">
        <v>2.8452519999999999</v>
      </c>
      <c r="BU23">
        <v>1.2859339999999999</v>
      </c>
      <c r="BV23">
        <v>1.975779</v>
      </c>
      <c r="BW23">
        <v>1.861453</v>
      </c>
      <c r="BX23">
        <v>1.8774740000000001</v>
      </c>
      <c r="BY23">
        <v>2.5718679999999998</v>
      </c>
      <c r="BZ23">
        <v>1.2722169999999999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5.0922999999999998</v>
      </c>
      <c r="CK23">
        <v>1.792133</v>
      </c>
      <c r="CL23">
        <v>1.856811</v>
      </c>
      <c r="CM23">
        <v>3.365221</v>
      </c>
      <c r="CN23">
        <v>3.3948659999999999</v>
      </c>
      <c r="CO23">
        <v>4.1149899999999997</v>
      </c>
      <c r="CP23">
        <v>4.080495</v>
      </c>
      <c r="CQ23">
        <v>3.3194249999999998</v>
      </c>
      <c r="CR23">
        <v>0.810867</v>
      </c>
      <c r="CS23">
        <v>2.5488840000000001</v>
      </c>
      <c r="CT23">
        <v>0</v>
      </c>
      <c r="CU23">
        <v>0</v>
      </c>
      <c r="CV23">
        <v>0.18512400000000001</v>
      </c>
      <c r="CW23">
        <v>0.92125199999999996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82.042344999999997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348.92134900000002</v>
      </c>
      <c r="L24">
        <v>214.078936</v>
      </c>
      <c r="M24">
        <v>89.035944000000001</v>
      </c>
      <c r="N24">
        <v>114.17551899999999</v>
      </c>
      <c r="O24">
        <v>57.395701000000003</v>
      </c>
      <c r="P24">
        <v>117.85553400000001</v>
      </c>
      <c r="Q24">
        <v>10.231597000000001</v>
      </c>
      <c r="R24">
        <v>14.965743</v>
      </c>
      <c r="S24">
        <v>8.0967900000000004</v>
      </c>
      <c r="T24">
        <v>0.53659199999999996</v>
      </c>
      <c r="U24">
        <v>267.51027599999998</v>
      </c>
      <c r="V24">
        <v>0.95820000000000005</v>
      </c>
      <c r="W24">
        <v>11.4984</v>
      </c>
      <c r="X24">
        <v>38.328000000000003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15.281374</v>
      </c>
      <c r="AF24">
        <v>8.7617809999999992</v>
      </c>
      <c r="AG24">
        <v>42.620736000000001</v>
      </c>
      <c r="AH24">
        <v>46.246372999999998</v>
      </c>
      <c r="AI24">
        <v>0</v>
      </c>
      <c r="AJ24">
        <v>0</v>
      </c>
      <c r="AK24">
        <v>52.165365999999999</v>
      </c>
      <c r="AL24">
        <v>2.4495420000000001</v>
      </c>
      <c r="AM24">
        <v>5.232577</v>
      </c>
      <c r="AN24">
        <v>0.71330300000000002</v>
      </c>
      <c r="AO24">
        <v>0</v>
      </c>
      <c r="AP24">
        <v>3.4368720000000001</v>
      </c>
      <c r="AQ24">
        <v>4.9960550000000001</v>
      </c>
      <c r="AR24">
        <v>11.847951</v>
      </c>
      <c r="AS24">
        <v>10.053971000000001</v>
      </c>
      <c r="AT24">
        <v>10.77745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82.227468999999999</v>
      </c>
      <c r="BA24">
        <f t="shared" si="1"/>
        <v>1590.3994009999999</v>
      </c>
      <c r="BD24">
        <v>6.94</v>
      </c>
      <c r="BE24">
        <v>1.84</v>
      </c>
      <c r="BF24">
        <v>2.16</v>
      </c>
      <c r="BG24">
        <v>1.72</v>
      </c>
      <c r="BH24">
        <v>9.0500000000000007</v>
      </c>
      <c r="BI24">
        <v>1.41</v>
      </c>
      <c r="BJ24">
        <v>0.94</v>
      </c>
      <c r="BK24">
        <v>1.76</v>
      </c>
      <c r="BL24">
        <v>0.38</v>
      </c>
      <c r="BM24">
        <v>0.16</v>
      </c>
      <c r="BN24">
        <v>1.04</v>
      </c>
      <c r="BO24">
        <v>3.61</v>
      </c>
      <c r="BP24">
        <v>0.25</v>
      </c>
      <c r="BQ24">
        <v>1.94</v>
      </c>
      <c r="BR24">
        <v>2.1</v>
      </c>
      <c r="BS24">
        <v>1.57</v>
      </c>
      <c r="BT24">
        <v>2.8452519999999999</v>
      </c>
      <c r="BU24">
        <v>1.2859339999999999</v>
      </c>
      <c r="BV24">
        <v>1.975779</v>
      </c>
      <c r="BW24">
        <v>1.861453</v>
      </c>
      <c r="BX24">
        <v>1.8774740000000001</v>
      </c>
      <c r="BY24">
        <v>2.5718679999999998</v>
      </c>
      <c r="BZ24">
        <v>1.2722169999999999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5.0922999999999998</v>
      </c>
      <c r="CK24">
        <v>1.792133</v>
      </c>
      <c r="CL24">
        <v>1.856811</v>
      </c>
      <c r="CM24">
        <v>3.365221</v>
      </c>
      <c r="CN24">
        <v>3.3948659999999999</v>
      </c>
      <c r="CO24">
        <v>4.1149899999999997</v>
      </c>
      <c r="CP24">
        <v>4.080495</v>
      </c>
      <c r="CQ24">
        <v>3.3194249999999998</v>
      </c>
      <c r="CR24">
        <v>0.810867</v>
      </c>
      <c r="CS24">
        <v>2.5488840000000001</v>
      </c>
      <c r="CT24">
        <v>0</v>
      </c>
      <c r="CU24">
        <v>0</v>
      </c>
      <c r="CV24">
        <v>0.37024800000000002</v>
      </c>
      <c r="CW24">
        <v>0.92125199999999996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82.227468999999999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348.38390299999998</v>
      </c>
      <c r="L25">
        <v>214.078936</v>
      </c>
      <c r="M25">
        <v>89.035944000000001</v>
      </c>
      <c r="N25">
        <v>114.17551899999999</v>
      </c>
      <c r="O25">
        <v>57.395701000000003</v>
      </c>
      <c r="P25">
        <v>117.85553400000001</v>
      </c>
      <c r="Q25">
        <v>10.231597000000001</v>
      </c>
      <c r="R25">
        <v>15.714510000000001</v>
      </c>
      <c r="S25">
        <v>8.3270739999999996</v>
      </c>
      <c r="T25">
        <v>0.53659199999999996</v>
      </c>
      <c r="U25">
        <v>267.51027599999998</v>
      </c>
      <c r="V25">
        <v>0.95820000000000005</v>
      </c>
      <c r="W25">
        <v>11.4984</v>
      </c>
      <c r="X25">
        <v>38.328000000000003</v>
      </c>
      <c r="Y25">
        <v>0</v>
      </c>
      <c r="Z25">
        <v>1.05402</v>
      </c>
      <c r="AA25">
        <v>0</v>
      </c>
      <c r="AB25">
        <v>0</v>
      </c>
      <c r="AC25">
        <v>0</v>
      </c>
      <c r="AD25">
        <v>0</v>
      </c>
      <c r="AE25">
        <v>15.281374</v>
      </c>
      <c r="AF25">
        <v>8.7617809999999992</v>
      </c>
      <c r="AG25">
        <v>42.620736000000001</v>
      </c>
      <c r="AH25">
        <v>46.246372999999998</v>
      </c>
      <c r="AI25">
        <v>0</v>
      </c>
      <c r="AJ25">
        <v>0</v>
      </c>
      <c r="AK25">
        <v>52.165365999999999</v>
      </c>
      <c r="AL25">
        <v>2.4495420000000001</v>
      </c>
      <c r="AM25">
        <v>10.465154</v>
      </c>
      <c r="AN25">
        <v>0.71330300000000002</v>
      </c>
      <c r="AO25">
        <v>0</v>
      </c>
      <c r="AP25">
        <v>3.4368720000000001</v>
      </c>
      <c r="AQ25">
        <v>15.557335</v>
      </c>
      <c r="AR25">
        <v>11.847951</v>
      </c>
      <c r="AS25">
        <v>10.053971000000001</v>
      </c>
      <c r="AT25">
        <v>10.77745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82.287469000000002</v>
      </c>
      <c r="BA25">
        <f t="shared" si="1"/>
        <v>1607.748883</v>
      </c>
      <c r="BD25">
        <v>6.94</v>
      </c>
      <c r="BE25">
        <v>1.84</v>
      </c>
      <c r="BF25">
        <v>2.16</v>
      </c>
      <c r="BG25">
        <v>1.72</v>
      </c>
      <c r="BH25">
        <v>9.0500000000000007</v>
      </c>
      <c r="BI25">
        <v>1.41</v>
      </c>
      <c r="BJ25">
        <v>0.94</v>
      </c>
      <c r="BK25">
        <v>1.76</v>
      </c>
      <c r="BL25">
        <v>0.44</v>
      </c>
      <c r="BM25">
        <v>0.16</v>
      </c>
      <c r="BN25">
        <v>1.04</v>
      </c>
      <c r="BO25">
        <v>3.61</v>
      </c>
      <c r="BP25">
        <v>0.25</v>
      </c>
      <c r="BQ25">
        <v>1.94</v>
      </c>
      <c r="BR25">
        <v>2.1</v>
      </c>
      <c r="BS25">
        <v>1.57</v>
      </c>
      <c r="BT25">
        <v>2.8452519999999999</v>
      </c>
      <c r="BU25">
        <v>1.2859339999999999</v>
      </c>
      <c r="BV25">
        <v>1.975779</v>
      </c>
      <c r="BW25">
        <v>1.861453</v>
      </c>
      <c r="BX25">
        <v>1.8774740000000001</v>
      </c>
      <c r="BY25">
        <v>2.5718679999999998</v>
      </c>
      <c r="BZ25">
        <v>1.2722169999999999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5.0922999999999998</v>
      </c>
      <c r="CK25">
        <v>1.792133</v>
      </c>
      <c r="CL25">
        <v>1.856811</v>
      </c>
      <c r="CM25">
        <v>3.365221</v>
      </c>
      <c r="CN25">
        <v>3.3948659999999999</v>
      </c>
      <c r="CO25">
        <v>4.1149899999999997</v>
      </c>
      <c r="CP25">
        <v>4.080495</v>
      </c>
      <c r="CQ25">
        <v>3.3194249999999998</v>
      </c>
      <c r="CR25">
        <v>0.810867</v>
      </c>
      <c r="CS25">
        <v>2.5488840000000001</v>
      </c>
      <c r="CT25">
        <v>0</v>
      </c>
      <c r="CU25">
        <v>0</v>
      </c>
      <c r="CV25">
        <v>0.37024800000000002</v>
      </c>
      <c r="CW25">
        <v>0.92125199999999996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82.287469000000002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348.35114499999997</v>
      </c>
      <c r="L26">
        <v>214.078936</v>
      </c>
      <c r="M26">
        <v>89.035944000000001</v>
      </c>
      <c r="N26">
        <v>114.17551899999999</v>
      </c>
      <c r="O26">
        <v>57.395701000000003</v>
      </c>
      <c r="P26">
        <v>117.85553400000001</v>
      </c>
      <c r="Q26">
        <v>11.170817</v>
      </c>
      <c r="R26">
        <v>17.659472999999998</v>
      </c>
      <c r="S26">
        <v>11.328224000000001</v>
      </c>
      <c r="T26">
        <v>0.53659199999999996</v>
      </c>
      <c r="U26">
        <v>267.51027599999998</v>
      </c>
      <c r="V26">
        <v>5.373202</v>
      </c>
      <c r="W26">
        <v>18.000361999999999</v>
      </c>
      <c r="X26">
        <v>64.649850000000001</v>
      </c>
      <c r="Y26">
        <v>0</v>
      </c>
      <c r="Z26">
        <v>6.2798509999999998</v>
      </c>
      <c r="AA26">
        <v>0</v>
      </c>
      <c r="AB26">
        <v>0</v>
      </c>
      <c r="AC26">
        <v>0</v>
      </c>
      <c r="AD26">
        <v>0</v>
      </c>
      <c r="AE26">
        <v>15.281374</v>
      </c>
      <c r="AF26">
        <v>8.7617809999999992</v>
      </c>
      <c r="AG26">
        <v>42.620736000000001</v>
      </c>
      <c r="AH26">
        <v>69.369560000000007</v>
      </c>
      <c r="AI26">
        <v>0</v>
      </c>
      <c r="AJ26">
        <v>0</v>
      </c>
      <c r="AK26">
        <v>52.165365999999999</v>
      </c>
      <c r="AL26">
        <v>2.4495420000000001</v>
      </c>
      <c r="AM26">
        <v>15.697730999999999</v>
      </c>
      <c r="AN26">
        <v>0.71330300000000002</v>
      </c>
      <c r="AO26">
        <v>0</v>
      </c>
      <c r="AP26">
        <v>2.8231449999999998</v>
      </c>
      <c r="AQ26">
        <v>31.11467</v>
      </c>
      <c r="AR26">
        <v>11.847951</v>
      </c>
      <c r="AS26">
        <v>10.053971000000001</v>
      </c>
      <c r="AT26">
        <v>10.77745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82.532594000000003</v>
      </c>
      <c r="BA26">
        <f t="shared" si="1"/>
        <v>1699.6106</v>
      </c>
      <c r="BD26">
        <v>6.94</v>
      </c>
      <c r="BE26">
        <v>1.84</v>
      </c>
      <c r="BF26">
        <v>2.16</v>
      </c>
      <c r="BG26">
        <v>1.72</v>
      </c>
      <c r="BH26">
        <v>9.0500000000000007</v>
      </c>
      <c r="BI26">
        <v>1.44</v>
      </c>
      <c r="BJ26">
        <v>0.95</v>
      </c>
      <c r="BK26">
        <v>1.76</v>
      </c>
      <c r="BL26">
        <v>0.46</v>
      </c>
      <c r="BM26">
        <v>0.16</v>
      </c>
      <c r="BN26">
        <v>1.04</v>
      </c>
      <c r="BO26">
        <v>3.61</v>
      </c>
      <c r="BP26">
        <v>0.25</v>
      </c>
      <c r="BQ26">
        <v>1.94</v>
      </c>
      <c r="BR26">
        <v>2.1</v>
      </c>
      <c r="BS26">
        <v>1.57</v>
      </c>
      <c r="BT26">
        <v>2.8452519999999999</v>
      </c>
      <c r="BU26">
        <v>1.2859339999999999</v>
      </c>
      <c r="BV26">
        <v>1.975779</v>
      </c>
      <c r="BW26">
        <v>1.861453</v>
      </c>
      <c r="BX26">
        <v>1.8774740000000001</v>
      </c>
      <c r="BY26">
        <v>2.5718679999999998</v>
      </c>
      <c r="BZ26">
        <v>1.2722169999999999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5.0922999999999998</v>
      </c>
      <c r="CK26">
        <v>1.792133</v>
      </c>
      <c r="CL26">
        <v>1.856811</v>
      </c>
      <c r="CM26">
        <v>3.365221</v>
      </c>
      <c r="CN26">
        <v>3.3948659999999999</v>
      </c>
      <c r="CO26">
        <v>4.1149899999999997</v>
      </c>
      <c r="CP26">
        <v>4.080495</v>
      </c>
      <c r="CQ26">
        <v>3.3194249999999998</v>
      </c>
      <c r="CR26">
        <v>0.810867</v>
      </c>
      <c r="CS26">
        <v>2.5488840000000001</v>
      </c>
      <c r="CT26">
        <v>0</v>
      </c>
      <c r="CU26">
        <v>0</v>
      </c>
      <c r="CV26">
        <v>0.55537300000000001</v>
      </c>
      <c r="CW26">
        <v>0.92125199999999996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82.532594000000003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444.57485100000002</v>
      </c>
      <c r="L27">
        <v>214.078936</v>
      </c>
      <c r="M27">
        <v>89.035944000000001</v>
      </c>
      <c r="N27">
        <v>114.17551899999999</v>
      </c>
      <c r="O27">
        <v>57.395701000000003</v>
      </c>
      <c r="P27">
        <v>117.85553400000001</v>
      </c>
      <c r="Q27">
        <v>12.888657</v>
      </c>
      <c r="R27">
        <v>21.010158000000001</v>
      </c>
      <c r="S27">
        <v>19.210377000000001</v>
      </c>
      <c r="T27">
        <v>0.53659199999999996</v>
      </c>
      <c r="U27">
        <v>267.51027599999998</v>
      </c>
      <c r="V27">
        <v>13.007277999999999</v>
      </c>
      <c r="W27">
        <v>32.736424</v>
      </c>
      <c r="X27">
        <v>96.580016999999998</v>
      </c>
      <c r="Y27">
        <v>0</v>
      </c>
      <c r="Z27">
        <v>6.2798509999999998</v>
      </c>
      <c r="AA27">
        <v>0</v>
      </c>
      <c r="AB27">
        <v>0</v>
      </c>
      <c r="AC27">
        <v>0</v>
      </c>
      <c r="AD27">
        <v>0</v>
      </c>
      <c r="AE27">
        <v>16.300132000000001</v>
      </c>
      <c r="AF27">
        <v>8.7617809999999992</v>
      </c>
      <c r="AG27">
        <v>42.620736000000001</v>
      </c>
      <c r="AH27">
        <v>69.369560000000007</v>
      </c>
      <c r="AI27">
        <v>0</v>
      </c>
      <c r="AJ27">
        <v>0</v>
      </c>
      <c r="AK27">
        <v>52.165365999999999</v>
      </c>
      <c r="AL27">
        <v>2.4495420000000001</v>
      </c>
      <c r="AM27">
        <v>15.697730999999999</v>
      </c>
      <c r="AN27">
        <v>0.71330300000000002</v>
      </c>
      <c r="AO27">
        <v>0</v>
      </c>
      <c r="AP27">
        <v>2.8231449999999998</v>
      </c>
      <c r="AQ27">
        <v>31.11467</v>
      </c>
      <c r="AR27">
        <v>11.847951</v>
      </c>
      <c r="AS27">
        <v>10.053971000000001</v>
      </c>
      <c r="AT27">
        <v>10.77745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82.572593999999995</v>
      </c>
      <c r="BA27">
        <f t="shared" si="1"/>
        <v>1864.1440470000002</v>
      </c>
      <c r="BD27">
        <v>6.94</v>
      </c>
      <c r="BE27">
        <v>1.84</v>
      </c>
      <c r="BF27">
        <v>2.16</v>
      </c>
      <c r="BG27">
        <v>1.72</v>
      </c>
      <c r="BH27">
        <v>9.0500000000000007</v>
      </c>
      <c r="BI27">
        <v>1.45</v>
      </c>
      <c r="BJ27">
        <v>0.95</v>
      </c>
      <c r="BK27">
        <v>1.76</v>
      </c>
      <c r="BL27">
        <v>0.48</v>
      </c>
      <c r="BM27">
        <v>0.17</v>
      </c>
      <c r="BN27">
        <v>1.04</v>
      </c>
      <c r="BO27">
        <v>3.61</v>
      </c>
      <c r="BP27">
        <v>0.25</v>
      </c>
      <c r="BQ27">
        <v>1.94</v>
      </c>
      <c r="BR27">
        <v>2.1</v>
      </c>
      <c r="BS27">
        <v>1.57</v>
      </c>
      <c r="BT27">
        <v>2.8452519999999999</v>
      </c>
      <c r="BU27">
        <v>1.2859339999999999</v>
      </c>
      <c r="BV27">
        <v>1.975779</v>
      </c>
      <c r="BW27">
        <v>1.861453</v>
      </c>
      <c r="BX27">
        <v>1.8774740000000001</v>
      </c>
      <c r="BY27">
        <v>2.5718679999999998</v>
      </c>
      <c r="BZ27">
        <v>1.2722169999999999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5.0922999999999998</v>
      </c>
      <c r="CK27">
        <v>1.792133</v>
      </c>
      <c r="CL27">
        <v>1.856811</v>
      </c>
      <c r="CM27">
        <v>3.365221</v>
      </c>
      <c r="CN27">
        <v>3.3948659999999999</v>
      </c>
      <c r="CO27">
        <v>4.1149899999999997</v>
      </c>
      <c r="CP27">
        <v>4.080495</v>
      </c>
      <c r="CQ27">
        <v>3.3194249999999998</v>
      </c>
      <c r="CR27">
        <v>0.810867</v>
      </c>
      <c r="CS27">
        <v>2.5488840000000001</v>
      </c>
      <c r="CT27">
        <v>0</v>
      </c>
      <c r="CU27">
        <v>0</v>
      </c>
      <c r="CV27">
        <v>0.55537300000000001</v>
      </c>
      <c r="CW27">
        <v>0.92125199999999996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82.572593999999995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542.98213999999996</v>
      </c>
      <c r="L28">
        <v>214.078936</v>
      </c>
      <c r="M28">
        <v>89.035944000000001</v>
      </c>
      <c r="N28">
        <v>114.17551899999999</v>
      </c>
      <c r="O28">
        <v>57.395701000000003</v>
      </c>
      <c r="P28">
        <v>117.85553400000001</v>
      </c>
      <c r="Q28">
        <v>16.147335000000002</v>
      </c>
      <c r="R28">
        <v>23.865120999999998</v>
      </c>
      <c r="S28">
        <v>19.210377000000001</v>
      </c>
      <c r="T28">
        <v>0.53659199999999996</v>
      </c>
      <c r="U28">
        <v>267.51027599999998</v>
      </c>
      <c r="V28">
        <v>13.007277999999999</v>
      </c>
      <c r="W28">
        <v>32.736424</v>
      </c>
      <c r="X28">
        <v>94.232980999999995</v>
      </c>
      <c r="Y28">
        <v>0</v>
      </c>
      <c r="Z28">
        <v>6.2798509999999998</v>
      </c>
      <c r="AA28">
        <v>0</v>
      </c>
      <c r="AB28">
        <v>0</v>
      </c>
      <c r="AC28">
        <v>1.264249</v>
      </c>
      <c r="AD28">
        <v>0</v>
      </c>
      <c r="AE28">
        <v>16.300132000000001</v>
      </c>
      <c r="AF28">
        <v>8.7617809999999992</v>
      </c>
      <c r="AG28">
        <v>42.620736000000001</v>
      </c>
      <c r="AH28">
        <v>69.369560000000007</v>
      </c>
      <c r="AI28">
        <v>0</v>
      </c>
      <c r="AJ28">
        <v>0</v>
      </c>
      <c r="AK28">
        <v>52.165365999999999</v>
      </c>
      <c r="AL28">
        <v>2.4495420000000001</v>
      </c>
      <c r="AM28">
        <v>15.697730999999999</v>
      </c>
      <c r="AN28">
        <v>0.71330300000000002</v>
      </c>
      <c r="AO28">
        <v>0</v>
      </c>
      <c r="AP28">
        <v>2.8231449999999998</v>
      </c>
      <c r="AQ28">
        <v>46.672006000000003</v>
      </c>
      <c r="AR28">
        <v>11.847951</v>
      </c>
      <c r="AS28">
        <v>10.053971000000001</v>
      </c>
      <c r="AT28">
        <v>10.77745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83.001013999999998</v>
      </c>
      <c r="BA28">
        <f t="shared" si="1"/>
        <v>1983.5679460000006</v>
      </c>
      <c r="BD28">
        <v>6.94</v>
      </c>
      <c r="BE28">
        <v>1.84</v>
      </c>
      <c r="BF28">
        <v>2.16</v>
      </c>
      <c r="BG28">
        <v>1.72</v>
      </c>
      <c r="BH28">
        <v>9.0500000000000007</v>
      </c>
      <c r="BI28">
        <v>1.45</v>
      </c>
      <c r="BJ28">
        <v>0.95</v>
      </c>
      <c r="BK28">
        <v>1.76</v>
      </c>
      <c r="BL28">
        <v>0.51</v>
      </c>
      <c r="BM28">
        <v>0.17</v>
      </c>
      <c r="BN28">
        <v>1.04</v>
      </c>
      <c r="BO28">
        <v>3.61</v>
      </c>
      <c r="BP28">
        <v>0.25</v>
      </c>
      <c r="BQ28">
        <v>1.94</v>
      </c>
      <c r="BR28">
        <v>2.1</v>
      </c>
      <c r="BS28">
        <v>1.57</v>
      </c>
      <c r="BT28">
        <v>2.8452519999999999</v>
      </c>
      <c r="BU28">
        <v>1.2859339999999999</v>
      </c>
      <c r="BV28">
        <v>1.975779</v>
      </c>
      <c r="BW28">
        <v>1.861453</v>
      </c>
      <c r="BX28">
        <v>1.8774740000000001</v>
      </c>
      <c r="BY28">
        <v>2.5718679999999998</v>
      </c>
      <c r="BZ28">
        <v>1.2722169999999999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5.0922999999999998</v>
      </c>
      <c r="CK28">
        <v>1.792133</v>
      </c>
      <c r="CL28">
        <v>1.856811</v>
      </c>
      <c r="CM28">
        <v>3.365221</v>
      </c>
      <c r="CN28">
        <v>3.3948659999999999</v>
      </c>
      <c r="CO28">
        <v>4.1149899999999997</v>
      </c>
      <c r="CP28">
        <v>4.080495</v>
      </c>
      <c r="CQ28">
        <v>3.3194249999999998</v>
      </c>
      <c r="CR28">
        <v>0.810867</v>
      </c>
      <c r="CS28">
        <v>2.5488840000000001</v>
      </c>
      <c r="CT28">
        <v>0</v>
      </c>
      <c r="CU28">
        <v>0.39842</v>
      </c>
      <c r="CV28">
        <v>0.55537300000000001</v>
      </c>
      <c r="CW28">
        <v>0.92125199999999996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83.001013999999998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650.93972900000006</v>
      </c>
      <c r="L29">
        <v>214.078936</v>
      </c>
      <c r="M29">
        <v>89.035944000000001</v>
      </c>
      <c r="N29">
        <v>114.17551899999999</v>
      </c>
      <c r="O29">
        <v>57.395701000000003</v>
      </c>
      <c r="P29">
        <v>117.85553400000001</v>
      </c>
      <c r="Q29">
        <v>19.681187000000001</v>
      </c>
      <c r="R29">
        <v>31.219811</v>
      </c>
      <c r="S29">
        <v>23.937967</v>
      </c>
      <c r="T29">
        <v>0.53659199999999996</v>
      </c>
      <c r="U29">
        <v>267.51027599999998</v>
      </c>
      <c r="V29">
        <v>14.923678000000001</v>
      </c>
      <c r="W29">
        <v>41.877172999999999</v>
      </c>
      <c r="X29">
        <v>94.232980999999995</v>
      </c>
      <c r="Y29">
        <v>0</v>
      </c>
      <c r="Z29">
        <v>6.2798509999999998</v>
      </c>
      <c r="AA29">
        <v>3.6334939999999998</v>
      </c>
      <c r="AB29">
        <v>2.6599629999999999</v>
      </c>
      <c r="AC29">
        <v>9.6082929999999998</v>
      </c>
      <c r="AD29">
        <v>9.0380299999999991</v>
      </c>
      <c r="AE29">
        <v>32.600264000000003</v>
      </c>
      <c r="AF29">
        <v>8.7617809999999992</v>
      </c>
      <c r="AG29">
        <v>42.620736000000001</v>
      </c>
      <c r="AH29">
        <v>69.369560000000007</v>
      </c>
      <c r="AI29">
        <v>0</v>
      </c>
      <c r="AJ29">
        <v>0</v>
      </c>
      <c r="AK29">
        <v>52.165365999999999</v>
      </c>
      <c r="AL29">
        <v>2.4495420000000001</v>
      </c>
      <c r="AM29">
        <v>15.697730999999999</v>
      </c>
      <c r="AN29">
        <v>0.71330300000000002</v>
      </c>
      <c r="AO29">
        <v>0</v>
      </c>
      <c r="AP29">
        <v>2.2094179999999999</v>
      </c>
      <c r="AQ29">
        <v>46.672006000000003</v>
      </c>
      <c r="AR29">
        <v>11.847951</v>
      </c>
      <c r="AS29">
        <v>10.053971000000001</v>
      </c>
      <c r="AT29">
        <v>10.77745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83.276504000000003</v>
      </c>
      <c r="BA29">
        <f t="shared" si="1"/>
        <v>2157.8362419999994</v>
      </c>
      <c r="BD29">
        <v>6.94</v>
      </c>
      <c r="BE29">
        <v>1.84</v>
      </c>
      <c r="BF29">
        <v>2.16</v>
      </c>
      <c r="BG29">
        <v>1.72</v>
      </c>
      <c r="BH29">
        <v>9.0500000000000007</v>
      </c>
      <c r="BI29">
        <v>1.45</v>
      </c>
      <c r="BJ29">
        <v>0.95</v>
      </c>
      <c r="BK29">
        <v>1.76</v>
      </c>
      <c r="BL29">
        <v>0.54</v>
      </c>
      <c r="BM29">
        <v>0.17</v>
      </c>
      <c r="BN29">
        <v>1.04</v>
      </c>
      <c r="BO29">
        <v>3.61</v>
      </c>
      <c r="BP29">
        <v>0.25</v>
      </c>
      <c r="BQ29">
        <v>1.94</v>
      </c>
      <c r="BR29">
        <v>2.1</v>
      </c>
      <c r="BS29">
        <v>1.57</v>
      </c>
      <c r="BT29">
        <v>2.8452519999999999</v>
      </c>
      <c r="BU29">
        <v>1.2859339999999999</v>
      </c>
      <c r="BV29">
        <v>1.975779</v>
      </c>
      <c r="BW29">
        <v>1.861453</v>
      </c>
      <c r="BX29">
        <v>1.8774740000000001</v>
      </c>
      <c r="BY29">
        <v>2.5718679999999998</v>
      </c>
      <c r="BZ29">
        <v>1.2722169999999999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5.0922999999999998</v>
      </c>
      <c r="CK29">
        <v>1.792133</v>
      </c>
      <c r="CL29">
        <v>1.856811</v>
      </c>
      <c r="CM29">
        <v>3.365221</v>
      </c>
      <c r="CN29">
        <v>3.3948659999999999</v>
      </c>
      <c r="CO29">
        <v>4.1149899999999997</v>
      </c>
      <c r="CP29">
        <v>4.080495</v>
      </c>
      <c r="CQ29">
        <v>3.3194249999999998</v>
      </c>
      <c r="CR29">
        <v>0.810867</v>
      </c>
      <c r="CS29">
        <v>2.5488840000000001</v>
      </c>
      <c r="CT29">
        <v>0</v>
      </c>
      <c r="CU29">
        <v>0.64390999999999998</v>
      </c>
      <c r="CV29">
        <v>0.55537300000000001</v>
      </c>
      <c r="CW29">
        <v>0.92125199999999996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83.276504000000003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655.43131800000003</v>
      </c>
      <c r="L30">
        <v>282.65069799999998</v>
      </c>
      <c r="M30">
        <v>89.035944000000001</v>
      </c>
      <c r="N30">
        <v>114.17551899999999</v>
      </c>
      <c r="O30">
        <v>57.395701000000003</v>
      </c>
      <c r="P30">
        <v>117.85553400000001</v>
      </c>
      <c r="Q30">
        <v>20.661283000000001</v>
      </c>
      <c r="R30">
        <v>31.663239999999998</v>
      </c>
      <c r="S30">
        <v>24.953828000000001</v>
      </c>
      <c r="T30">
        <v>0.53659199999999996</v>
      </c>
      <c r="U30">
        <v>267.51027599999998</v>
      </c>
      <c r="V30">
        <v>14.923678000000001</v>
      </c>
      <c r="W30">
        <v>41.877172999999999</v>
      </c>
      <c r="X30">
        <v>94.232980999999995</v>
      </c>
      <c r="Y30">
        <v>0</v>
      </c>
      <c r="Z30">
        <v>7.3781400000000001</v>
      </c>
      <c r="AA30">
        <v>13.462097</v>
      </c>
      <c r="AB30">
        <v>5.3199259999999997</v>
      </c>
      <c r="AC30">
        <v>9.6082929999999998</v>
      </c>
      <c r="AD30">
        <v>18.076059999999998</v>
      </c>
      <c r="AE30">
        <v>49.053209000000003</v>
      </c>
      <c r="AF30">
        <v>17.523561999999998</v>
      </c>
      <c r="AG30">
        <v>42.620736000000001</v>
      </c>
      <c r="AH30">
        <v>92.492745999999997</v>
      </c>
      <c r="AI30">
        <v>3.7915969999999999</v>
      </c>
      <c r="AJ30">
        <v>0</v>
      </c>
      <c r="AK30">
        <v>52.165365999999999</v>
      </c>
      <c r="AL30">
        <v>2.4495420000000001</v>
      </c>
      <c r="AM30">
        <v>15.697730999999999</v>
      </c>
      <c r="AN30">
        <v>0.71330300000000002</v>
      </c>
      <c r="AO30">
        <v>0</v>
      </c>
      <c r="AP30">
        <v>2.2094179999999999</v>
      </c>
      <c r="AQ30">
        <v>46.672006000000003</v>
      </c>
      <c r="AR30">
        <v>12.694234</v>
      </c>
      <c r="AS30">
        <v>10.053971000000001</v>
      </c>
      <c r="AT30">
        <v>10.77745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83.614557000000005</v>
      </c>
      <c r="BA30">
        <f t="shared" si="1"/>
        <v>2309.277709</v>
      </c>
      <c r="BD30">
        <v>6.94</v>
      </c>
      <c r="BE30">
        <v>1.84</v>
      </c>
      <c r="BF30">
        <v>2.16</v>
      </c>
      <c r="BG30">
        <v>1.72</v>
      </c>
      <c r="BH30">
        <v>9.0500000000000007</v>
      </c>
      <c r="BI30">
        <v>1.45</v>
      </c>
      <c r="BJ30">
        <v>0.95</v>
      </c>
      <c r="BK30">
        <v>1.76</v>
      </c>
      <c r="BL30">
        <v>0.54</v>
      </c>
      <c r="BM30">
        <v>0.17</v>
      </c>
      <c r="BN30">
        <v>1.04</v>
      </c>
      <c r="BO30">
        <v>3.61</v>
      </c>
      <c r="BP30">
        <v>0.25</v>
      </c>
      <c r="BQ30">
        <v>1.94</v>
      </c>
      <c r="BR30">
        <v>2.1</v>
      </c>
      <c r="BS30">
        <v>1.57</v>
      </c>
      <c r="BT30">
        <v>2.8452519999999999</v>
      </c>
      <c r="BU30">
        <v>1.2859339999999999</v>
      </c>
      <c r="BV30">
        <v>1.975779</v>
      </c>
      <c r="BW30">
        <v>1.861453</v>
      </c>
      <c r="BX30">
        <v>1.8774740000000001</v>
      </c>
      <c r="BY30">
        <v>2.5718679999999998</v>
      </c>
      <c r="BZ30">
        <v>1.2722169999999999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5.0922999999999998</v>
      </c>
      <c r="CK30">
        <v>1.792133</v>
      </c>
      <c r="CL30">
        <v>1.856811</v>
      </c>
      <c r="CM30">
        <v>3.365221</v>
      </c>
      <c r="CN30">
        <v>3.3948659999999999</v>
      </c>
      <c r="CO30">
        <v>4.1149899999999997</v>
      </c>
      <c r="CP30">
        <v>4.080495</v>
      </c>
      <c r="CQ30">
        <v>3.3194249999999998</v>
      </c>
      <c r="CR30">
        <v>0.810867</v>
      </c>
      <c r="CS30">
        <v>2.5488840000000001</v>
      </c>
      <c r="CT30">
        <v>0</v>
      </c>
      <c r="CU30">
        <v>0.79683899999999996</v>
      </c>
      <c r="CV30">
        <v>0.74049699999999996</v>
      </c>
      <c r="CW30">
        <v>0.92125199999999996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83.614557000000005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655.43131800000003</v>
      </c>
      <c r="L31">
        <v>336.59036400000002</v>
      </c>
      <c r="M31">
        <v>89.035944000000001</v>
      </c>
      <c r="N31">
        <v>114.17551899999999</v>
      </c>
      <c r="O31">
        <v>57.395701000000003</v>
      </c>
      <c r="P31">
        <v>117.85553400000001</v>
      </c>
      <c r="Q31">
        <v>20.661283000000001</v>
      </c>
      <c r="R31">
        <v>31.663239999999998</v>
      </c>
      <c r="S31">
        <v>24.953828000000001</v>
      </c>
      <c r="T31">
        <v>0.53659199999999996</v>
      </c>
      <c r="U31">
        <v>267.51027599999998</v>
      </c>
      <c r="V31">
        <v>14.923678000000001</v>
      </c>
      <c r="W31">
        <v>41.877172999999999</v>
      </c>
      <c r="X31">
        <v>116.126836</v>
      </c>
      <c r="Y31">
        <v>0</v>
      </c>
      <c r="Z31">
        <v>18.839552999999999</v>
      </c>
      <c r="AA31">
        <v>17.032005000000002</v>
      </c>
      <c r="AB31">
        <v>26.200638000000001</v>
      </c>
      <c r="AC31">
        <v>19.23555</v>
      </c>
      <c r="AD31">
        <v>27.114090000000001</v>
      </c>
      <c r="AE31">
        <v>49.068491000000002</v>
      </c>
      <c r="AF31">
        <v>25.798577000000002</v>
      </c>
      <c r="AG31">
        <v>42.620736000000001</v>
      </c>
      <c r="AH31">
        <v>92.492745999999997</v>
      </c>
      <c r="AI31">
        <v>16.430254999999999</v>
      </c>
      <c r="AJ31">
        <v>0</v>
      </c>
      <c r="AK31">
        <v>52.165365999999999</v>
      </c>
      <c r="AL31">
        <v>2.4495420000000001</v>
      </c>
      <c r="AM31">
        <v>15.697730999999999</v>
      </c>
      <c r="AN31">
        <v>0.71330300000000002</v>
      </c>
      <c r="AO31">
        <v>0</v>
      </c>
      <c r="AP31">
        <v>1.841181</v>
      </c>
      <c r="AQ31">
        <v>46.672006000000003</v>
      </c>
      <c r="AR31">
        <v>32.793436999999997</v>
      </c>
      <c r="AS31">
        <v>10.053971000000001</v>
      </c>
      <c r="AT31">
        <v>10.77745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83.99297700000001</v>
      </c>
      <c r="BA31">
        <f t="shared" si="1"/>
        <v>2480.7268909999993</v>
      </c>
      <c r="BD31">
        <v>6.94</v>
      </c>
      <c r="BE31">
        <v>1.84</v>
      </c>
      <c r="BF31">
        <v>2.16</v>
      </c>
      <c r="BG31">
        <v>1.72</v>
      </c>
      <c r="BH31">
        <v>9.0500000000000007</v>
      </c>
      <c r="BI31">
        <v>1.42</v>
      </c>
      <c r="BJ31">
        <v>0.94</v>
      </c>
      <c r="BK31">
        <v>1.76</v>
      </c>
      <c r="BL31">
        <v>0.56000000000000005</v>
      </c>
      <c r="BM31">
        <v>0.17</v>
      </c>
      <c r="BN31">
        <v>1.04</v>
      </c>
      <c r="BO31">
        <v>3.61</v>
      </c>
      <c r="BP31">
        <v>0.25</v>
      </c>
      <c r="BQ31">
        <v>1.94</v>
      </c>
      <c r="BR31">
        <v>2.1</v>
      </c>
      <c r="BS31">
        <v>1.57</v>
      </c>
      <c r="BT31">
        <v>2.8452519999999999</v>
      </c>
      <c r="BU31">
        <v>1.2859339999999999</v>
      </c>
      <c r="BV31">
        <v>1.975779</v>
      </c>
      <c r="BW31">
        <v>1.861453</v>
      </c>
      <c r="BX31">
        <v>1.8774740000000001</v>
      </c>
      <c r="BY31">
        <v>2.5718679999999998</v>
      </c>
      <c r="BZ31">
        <v>1.2722169999999999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5.0922999999999998</v>
      </c>
      <c r="CK31">
        <v>1.792133</v>
      </c>
      <c r="CL31">
        <v>1.856811</v>
      </c>
      <c r="CM31">
        <v>3.365221</v>
      </c>
      <c r="CN31">
        <v>3.3948659999999999</v>
      </c>
      <c r="CO31">
        <v>4.1149899999999997</v>
      </c>
      <c r="CP31">
        <v>4.080495</v>
      </c>
      <c r="CQ31">
        <v>3.3194249999999998</v>
      </c>
      <c r="CR31">
        <v>0.810867</v>
      </c>
      <c r="CS31">
        <v>2.5488840000000001</v>
      </c>
      <c r="CT31">
        <v>0</v>
      </c>
      <c r="CU31">
        <v>1.1952590000000001</v>
      </c>
      <c r="CV31">
        <v>0.74049699999999996</v>
      </c>
      <c r="CW31">
        <v>0.92125199999999996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83.99297700000001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655.43131800000003</v>
      </c>
      <c r="L32">
        <v>411.29635999999999</v>
      </c>
      <c r="M32">
        <v>89.035944000000001</v>
      </c>
      <c r="N32">
        <v>114.17551899999999</v>
      </c>
      <c r="O32">
        <v>57.395701000000003</v>
      </c>
      <c r="P32">
        <v>117.85553400000001</v>
      </c>
      <c r="Q32">
        <v>20.661283000000001</v>
      </c>
      <c r="R32">
        <v>31.663239999999998</v>
      </c>
      <c r="S32">
        <v>24.953828000000001</v>
      </c>
      <c r="T32">
        <v>0.53659199999999996</v>
      </c>
      <c r="U32">
        <v>267.51027599999998</v>
      </c>
      <c r="V32">
        <v>14.923678000000001</v>
      </c>
      <c r="W32">
        <v>41.877172999999999</v>
      </c>
      <c r="X32">
        <v>116.126836</v>
      </c>
      <c r="Y32">
        <v>0</v>
      </c>
      <c r="Z32">
        <v>18.839552999999999</v>
      </c>
      <c r="AA32">
        <v>26.872719</v>
      </c>
      <c r="AB32">
        <v>26.200638000000001</v>
      </c>
      <c r="AC32">
        <v>19.23555</v>
      </c>
      <c r="AD32">
        <v>27.114090000000001</v>
      </c>
      <c r="AE32">
        <v>49.068491000000002</v>
      </c>
      <c r="AF32">
        <v>25.798577000000002</v>
      </c>
      <c r="AG32">
        <v>42.620736000000001</v>
      </c>
      <c r="AH32">
        <v>92.492745999999997</v>
      </c>
      <c r="AI32">
        <v>16.430254999999999</v>
      </c>
      <c r="AJ32">
        <v>0</v>
      </c>
      <c r="AK32">
        <v>52.165365999999999</v>
      </c>
      <c r="AL32">
        <v>2.4495420000000001</v>
      </c>
      <c r="AM32">
        <v>15.697730999999999</v>
      </c>
      <c r="AN32">
        <v>0.71330300000000002</v>
      </c>
      <c r="AO32">
        <v>0</v>
      </c>
      <c r="AP32">
        <v>1.841181</v>
      </c>
      <c r="AQ32">
        <v>62.229340999999998</v>
      </c>
      <c r="AR32">
        <v>32.793436999999997</v>
      </c>
      <c r="AS32">
        <v>10.053971000000001</v>
      </c>
      <c r="AT32">
        <v>10.77745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84.012976999999992</v>
      </c>
      <c r="BA32">
        <f t="shared" si="1"/>
        <v>2580.8509359999994</v>
      </c>
      <c r="BD32">
        <v>6.94</v>
      </c>
      <c r="BE32">
        <v>1.84</v>
      </c>
      <c r="BF32">
        <v>2.16</v>
      </c>
      <c r="BG32">
        <v>1.72</v>
      </c>
      <c r="BH32">
        <v>9.0500000000000007</v>
      </c>
      <c r="BI32">
        <v>1.42</v>
      </c>
      <c r="BJ32">
        <v>0.94</v>
      </c>
      <c r="BK32">
        <v>1.76</v>
      </c>
      <c r="BL32">
        <v>0.57999999999999996</v>
      </c>
      <c r="BM32">
        <v>0.17</v>
      </c>
      <c r="BN32">
        <v>1.04</v>
      </c>
      <c r="BO32">
        <v>3.61</v>
      </c>
      <c r="BP32">
        <v>0.25</v>
      </c>
      <c r="BQ32">
        <v>1.94</v>
      </c>
      <c r="BR32">
        <v>2.1</v>
      </c>
      <c r="BS32">
        <v>1.57</v>
      </c>
      <c r="BT32">
        <v>2.8452519999999999</v>
      </c>
      <c r="BU32">
        <v>1.2859339999999999</v>
      </c>
      <c r="BV32">
        <v>1.975779</v>
      </c>
      <c r="BW32">
        <v>1.861453</v>
      </c>
      <c r="BX32">
        <v>1.8774740000000001</v>
      </c>
      <c r="BY32">
        <v>2.5718679999999998</v>
      </c>
      <c r="BZ32">
        <v>1.2722169999999999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5.0922999999999998</v>
      </c>
      <c r="CK32">
        <v>1.792133</v>
      </c>
      <c r="CL32">
        <v>1.856811</v>
      </c>
      <c r="CM32">
        <v>3.365221</v>
      </c>
      <c r="CN32">
        <v>3.3948659999999999</v>
      </c>
      <c r="CO32">
        <v>4.1149899999999997</v>
      </c>
      <c r="CP32">
        <v>4.080495</v>
      </c>
      <c r="CQ32">
        <v>3.3194249999999998</v>
      </c>
      <c r="CR32">
        <v>0.810867</v>
      </c>
      <c r="CS32">
        <v>2.5488840000000001</v>
      </c>
      <c r="CT32">
        <v>0</v>
      </c>
      <c r="CU32">
        <v>1.1952590000000001</v>
      </c>
      <c r="CV32">
        <v>0.74049699999999996</v>
      </c>
      <c r="CW32">
        <v>0.92125199999999996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84.012976999999992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655.43131800000003</v>
      </c>
      <c r="L33">
        <v>419.30831999999998</v>
      </c>
      <c r="M33">
        <v>89.035944000000001</v>
      </c>
      <c r="N33">
        <v>114.17551899999999</v>
      </c>
      <c r="O33">
        <v>58.580703</v>
      </c>
      <c r="P33">
        <v>117.85553400000001</v>
      </c>
      <c r="Q33">
        <v>20.661283000000001</v>
      </c>
      <c r="R33">
        <v>31.663239999999998</v>
      </c>
      <c r="S33">
        <v>24.953828000000001</v>
      </c>
      <c r="T33">
        <v>0.53659199999999996</v>
      </c>
      <c r="U33">
        <v>267.51027599999998</v>
      </c>
      <c r="V33">
        <v>14.923678000000001</v>
      </c>
      <c r="W33">
        <v>41.877172999999999</v>
      </c>
      <c r="X33">
        <v>116.126836</v>
      </c>
      <c r="Y33">
        <v>0</v>
      </c>
      <c r="Z33">
        <v>18.839552999999999</v>
      </c>
      <c r="AA33">
        <v>26.872719</v>
      </c>
      <c r="AB33">
        <v>26.200638000000001</v>
      </c>
      <c r="AC33">
        <v>19.23555</v>
      </c>
      <c r="AD33">
        <v>27.114090000000001</v>
      </c>
      <c r="AE33">
        <v>49.068491000000002</v>
      </c>
      <c r="AF33">
        <v>25.798577000000002</v>
      </c>
      <c r="AG33">
        <v>42.620736000000001</v>
      </c>
      <c r="AH33">
        <v>92.492745999999997</v>
      </c>
      <c r="AI33">
        <v>16.430254999999999</v>
      </c>
      <c r="AJ33">
        <v>0</v>
      </c>
      <c r="AK33">
        <v>52.165365999999999</v>
      </c>
      <c r="AL33">
        <v>2.4495420000000001</v>
      </c>
      <c r="AM33">
        <v>15.697730999999999</v>
      </c>
      <c r="AN33">
        <v>0.71330300000000002</v>
      </c>
      <c r="AO33">
        <v>0</v>
      </c>
      <c r="AP33">
        <v>1.841181</v>
      </c>
      <c r="AQ33">
        <v>62.229340999999998</v>
      </c>
      <c r="AR33">
        <v>10.578528</v>
      </c>
      <c r="AS33">
        <v>10.053971000000001</v>
      </c>
      <c r="AT33">
        <v>10.77745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84.042976999999993</v>
      </c>
      <c r="BA33">
        <f t="shared" si="1"/>
        <v>2567.8629890000002</v>
      </c>
      <c r="BD33">
        <v>6.94</v>
      </c>
      <c r="BE33">
        <v>1.84</v>
      </c>
      <c r="BF33">
        <v>2.16</v>
      </c>
      <c r="BG33">
        <v>1.72</v>
      </c>
      <c r="BH33">
        <v>9.0500000000000007</v>
      </c>
      <c r="BI33">
        <v>1.42</v>
      </c>
      <c r="BJ33">
        <v>0.94</v>
      </c>
      <c r="BK33">
        <v>1.76</v>
      </c>
      <c r="BL33">
        <v>0.61</v>
      </c>
      <c r="BM33">
        <v>0.17</v>
      </c>
      <c r="BN33">
        <v>1.04</v>
      </c>
      <c r="BO33">
        <v>3.61</v>
      </c>
      <c r="BP33">
        <v>0.25</v>
      </c>
      <c r="BQ33">
        <v>1.94</v>
      </c>
      <c r="BR33">
        <v>2.1</v>
      </c>
      <c r="BS33">
        <v>1.57</v>
      </c>
      <c r="BT33">
        <v>2.8452519999999999</v>
      </c>
      <c r="BU33">
        <v>1.2859339999999999</v>
      </c>
      <c r="BV33">
        <v>1.975779</v>
      </c>
      <c r="BW33">
        <v>1.861453</v>
      </c>
      <c r="BX33">
        <v>1.8774740000000001</v>
      </c>
      <c r="BY33">
        <v>2.5718679999999998</v>
      </c>
      <c r="BZ33">
        <v>1.2722169999999999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5.0922999999999998</v>
      </c>
      <c r="CK33">
        <v>1.792133</v>
      </c>
      <c r="CL33">
        <v>1.856811</v>
      </c>
      <c r="CM33">
        <v>3.365221</v>
      </c>
      <c r="CN33">
        <v>3.3948659999999999</v>
      </c>
      <c r="CO33">
        <v>4.1149899999999997</v>
      </c>
      <c r="CP33">
        <v>4.080495</v>
      </c>
      <c r="CQ33">
        <v>3.3194249999999998</v>
      </c>
      <c r="CR33">
        <v>0.810867</v>
      </c>
      <c r="CS33">
        <v>2.5488840000000001</v>
      </c>
      <c r="CT33">
        <v>0</v>
      </c>
      <c r="CU33">
        <v>1.1952590000000001</v>
      </c>
      <c r="CV33">
        <v>0.74049699999999996</v>
      </c>
      <c r="CW33">
        <v>0.92125199999999996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84.042976999999993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655.43131800000003</v>
      </c>
      <c r="L34">
        <v>419.30831999999998</v>
      </c>
      <c r="M34">
        <v>89.035944000000001</v>
      </c>
      <c r="N34">
        <v>114.17551899999999</v>
      </c>
      <c r="O34">
        <v>58.671160999999998</v>
      </c>
      <c r="P34">
        <v>117.85553400000001</v>
      </c>
      <c r="Q34">
        <v>20.661283000000001</v>
      </c>
      <c r="R34">
        <v>31.663239999999998</v>
      </c>
      <c r="S34">
        <v>24.953828000000001</v>
      </c>
      <c r="T34">
        <v>0.53659199999999996</v>
      </c>
      <c r="U34">
        <v>267.51027599999998</v>
      </c>
      <c r="V34">
        <v>14.923678000000001</v>
      </c>
      <c r="W34">
        <v>41.877172999999999</v>
      </c>
      <c r="X34">
        <v>94.232980999999995</v>
      </c>
      <c r="Y34">
        <v>0</v>
      </c>
      <c r="Z34">
        <v>18.839552999999999</v>
      </c>
      <c r="AA34">
        <v>26.872719</v>
      </c>
      <c r="AB34">
        <v>26.200638000000001</v>
      </c>
      <c r="AC34">
        <v>19.23555</v>
      </c>
      <c r="AD34">
        <v>27.114090000000001</v>
      </c>
      <c r="AE34">
        <v>49.068491000000002</v>
      </c>
      <c r="AF34">
        <v>25.798577000000002</v>
      </c>
      <c r="AG34">
        <v>42.620736000000001</v>
      </c>
      <c r="AH34">
        <v>92.492745999999997</v>
      </c>
      <c r="AI34">
        <v>16.430254999999999</v>
      </c>
      <c r="AJ34">
        <v>0</v>
      </c>
      <c r="AK34">
        <v>52.165365999999999</v>
      </c>
      <c r="AL34">
        <v>2.4495420000000001</v>
      </c>
      <c r="AM34">
        <v>15.697730999999999</v>
      </c>
      <c r="AN34">
        <v>0.71330300000000002</v>
      </c>
      <c r="AO34">
        <v>0</v>
      </c>
      <c r="AP34">
        <v>1.841181</v>
      </c>
      <c r="AQ34">
        <v>62.229340999999998</v>
      </c>
      <c r="AR34">
        <v>8.4628219999999992</v>
      </c>
      <c r="AS34">
        <v>10.053971000000001</v>
      </c>
      <c r="AT34">
        <v>10.77745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84.062977000000004</v>
      </c>
      <c r="BA34">
        <f t="shared" si="1"/>
        <v>2543.963886</v>
      </c>
      <c r="BD34">
        <v>6.94</v>
      </c>
      <c r="BE34">
        <v>1.84</v>
      </c>
      <c r="BF34">
        <v>2.16</v>
      </c>
      <c r="BG34">
        <v>1.72</v>
      </c>
      <c r="BH34">
        <v>9.0500000000000007</v>
      </c>
      <c r="BI34">
        <v>1.42</v>
      </c>
      <c r="BJ34">
        <v>0.94</v>
      </c>
      <c r="BK34">
        <v>1.76</v>
      </c>
      <c r="BL34">
        <v>0.63</v>
      </c>
      <c r="BM34">
        <v>0.17</v>
      </c>
      <c r="BN34">
        <v>1.04</v>
      </c>
      <c r="BO34">
        <v>3.61</v>
      </c>
      <c r="BP34">
        <v>0.25</v>
      </c>
      <c r="BQ34">
        <v>1.94</v>
      </c>
      <c r="BR34">
        <v>2.1</v>
      </c>
      <c r="BS34">
        <v>1.57</v>
      </c>
      <c r="BT34">
        <v>2.8452519999999999</v>
      </c>
      <c r="BU34">
        <v>1.2859339999999999</v>
      </c>
      <c r="BV34">
        <v>1.975779</v>
      </c>
      <c r="BW34">
        <v>1.861453</v>
      </c>
      <c r="BX34">
        <v>1.8774740000000001</v>
      </c>
      <c r="BY34">
        <v>2.5718679999999998</v>
      </c>
      <c r="BZ34">
        <v>1.2722169999999999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5.0922999999999998</v>
      </c>
      <c r="CK34">
        <v>1.792133</v>
      </c>
      <c r="CL34">
        <v>1.856811</v>
      </c>
      <c r="CM34">
        <v>3.365221</v>
      </c>
      <c r="CN34">
        <v>3.3948659999999999</v>
      </c>
      <c r="CO34">
        <v>4.1149899999999997</v>
      </c>
      <c r="CP34">
        <v>4.080495</v>
      </c>
      <c r="CQ34">
        <v>3.3194249999999998</v>
      </c>
      <c r="CR34">
        <v>0.810867</v>
      </c>
      <c r="CS34">
        <v>2.5488840000000001</v>
      </c>
      <c r="CT34">
        <v>0</v>
      </c>
      <c r="CU34">
        <v>1.1952590000000001</v>
      </c>
      <c r="CV34">
        <v>0.74049699999999996</v>
      </c>
      <c r="CW34">
        <v>0.92125199999999996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84.062977000000004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655.43131800000003</v>
      </c>
      <c r="L35">
        <v>419.30831999999998</v>
      </c>
      <c r="M35">
        <v>89.035944000000001</v>
      </c>
      <c r="N35">
        <v>114.17551899999999</v>
      </c>
      <c r="O35">
        <v>58.671160999999998</v>
      </c>
      <c r="P35">
        <v>117.85553400000001</v>
      </c>
      <c r="Q35">
        <v>20.661283000000001</v>
      </c>
      <c r="R35">
        <v>31.663239999999998</v>
      </c>
      <c r="S35">
        <v>24.953828000000001</v>
      </c>
      <c r="T35">
        <v>0.53659199999999996</v>
      </c>
      <c r="U35">
        <v>267.51027599999998</v>
      </c>
      <c r="V35">
        <v>14.923678000000001</v>
      </c>
      <c r="W35">
        <v>41.877172999999999</v>
      </c>
      <c r="X35">
        <v>94.232980999999995</v>
      </c>
      <c r="Y35">
        <v>0</v>
      </c>
      <c r="Z35">
        <v>18.839552999999999</v>
      </c>
      <c r="AA35">
        <v>17.032005000000002</v>
      </c>
      <c r="AB35">
        <v>26.200638000000001</v>
      </c>
      <c r="AC35">
        <v>19.23555</v>
      </c>
      <c r="AD35">
        <v>27.114090000000001</v>
      </c>
      <c r="AE35">
        <v>49.068491000000002</v>
      </c>
      <c r="AF35">
        <v>25.798577000000002</v>
      </c>
      <c r="AG35">
        <v>42.620736000000001</v>
      </c>
      <c r="AH35">
        <v>92.492745999999997</v>
      </c>
      <c r="AI35">
        <v>16.430254999999999</v>
      </c>
      <c r="AJ35">
        <v>0</v>
      </c>
      <c r="AK35">
        <v>52.165365999999999</v>
      </c>
      <c r="AL35">
        <v>2.4495420000000001</v>
      </c>
      <c r="AM35">
        <v>15.697730999999999</v>
      </c>
      <c r="AN35">
        <v>0.71330300000000002</v>
      </c>
      <c r="AO35">
        <v>0</v>
      </c>
      <c r="AP35">
        <v>6.1372710000000001</v>
      </c>
      <c r="AQ35">
        <v>62.229340999999998</v>
      </c>
      <c r="AR35">
        <v>8.4628219999999992</v>
      </c>
      <c r="AS35">
        <v>10.053971000000001</v>
      </c>
      <c r="AT35">
        <v>10.77745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84.102976999999996</v>
      </c>
      <c r="BA35">
        <f t="shared" si="1"/>
        <v>2538.4592620000003</v>
      </c>
      <c r="BD35">
        <v>6.94</v>
      </c>
      <c r="BE35">
        <v>1.84</v>
      </c>
      <c r="BF35">
        <v>2.16</v>
      </c>
      <c r="BG35">
        <v>1.72</v>
      </c>
      <c r="BH35">
        <v>9.0500000000000007</v>
      </c>
      <c r="BI35">
        <v>1.42</v>
      </c>
      <c r="BJ35">
        <v>0.94</v>
      </c>
      <c r="BK35">
        <v>1.81</v>
      </c>
      <c r="BL35">
        <v>0.63</v>
      </c>
      <c r="BM35">
        <v>0.16</v>
      </c>
      <c r="BN35">
        <v>1.04</v>
      </c>
      <c r="BO35">
        <v>3.61</v>
      </c>
      <c r="BP35">
        <v>0.25</v>
      </c>
      <c r="BQ35">
        <v>1.94</v>
      </c>
      <c r="BR35">
        <v>2.1</v>
      </c>
      <c r="BS35">
        <v>1.57</v>
      </c>
      <c r="BT35">
        <v>2.8452519999999999</v>
      </c>
      <c r="BU35">
        <v>1.2859339999999999</v>
      </c>
      <c r="BV35">
        <v>1.975779</v>
      </c>
      <c r="BW35">
        <v>1.861453</v>
      </c>
      <c r="BX35">
        <v>1.8774740000000001</v>
      </c>
      <c r="BY35">
        <v>2.5718679999999998</v>
      </c>
      <c r="BZ35">
        <v>1.2722169999999999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5.0922999999999998</v>
      </c>
      <c r="CK35">
        <v>1.792133</v>
      </c>
      <c r="CL35">
        <v>1.856811</v>
      </c>
      <c r="CM35">
        <v>3.365221</v>
      </c>
      <c r="CN35">
        <v>3.3948659999999999</v>
      </c>
      <c r="CO35">
        <v>4.1149899999999997</v>
      </c>
      <c r="CP35">
        <v>4.080495</v>
      </c>
      <c r="CQ35">
        <v>3.3194249999999998</v>
      </c>
      <c r="CR35">
        <v>0.810867</v>
      </c>
      <c r="CS35">
        <v>2.5488840000000001</v>
      </c>
      <c r="CT35">
        <v>0</v>
      </c>
      <c r="CU35">
        <v>1.1952590000000001</v>
      </c>
      <c r="CV35">
        <v>0.74049699999999996</v>
      </c>
      <c r="CW35">
        <v>0.92125199999999996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84.102976999999996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655.43131800000003</v>
      </c>
      <c r="L36">
        <v>419.30831999999998</v>
      </c>
      <c r="M36">
        <v>89.035944000000001</v>
      </c>
      <c r="N36">
        <v>114.17551899999999</v>
      </c>
      <c r="O36">
        <v>58.671160999999998</v>
      </c>
      <c r="P36">
        <v>117.85553400000001</v>
      </c>
      <c r="Q36">
        <v>20.661283000000001</v>
      </c>
      <c r="R36">
        <v>31.663239999999998</v>
      </c>
      <c r="S36">
        <v>24.953828000000001</v>
      </c>
      <c r="T36">
        <v>0.53659199999999996</v>
      </c>
      <c r="U36">
        <v>267.51027599999998</v>
      </c>
      <c r="V36">
        <v>14.923678000000001</v>
      </c>
      <c r="W36">
        <v>41.877172999999999</v>
      </c>
      <c r="X36">
        <v>94.232980999999995</v>
      </c>
      <c r="Y36">
        <v>0</v>
      </c>
      <c r="Z36">
        <v>18.839552999999999</v>
      </c>
      <c r="AA36">
        <v>13.462097</v>
      </c>
      <c r="AB36">
        <v>26.200638000000001</v>
      </c>
      <c r="AC36">
        <v>19.23555</v>
      </c>
      <c r="AD36">
        <v>18.076059999999998</v>
      </c>
      <c r="AE36">
        <v>49.068491000000002</v>
      </c>
      <c r="AF36">
        <v>25.798577000000002</v>
      </c>
      <c r="AG36">
        <v>42.620736000000001</v>
      </c>
      <c r="AH36">
        <v>92.492745999999997</v>
      </c>
      <c r="AI36">
        <v>16.430254999999999</v>
      </c>
      <c r="AJ36">
        <v>0</v>
      </c>
      <c r="AK36">
        <v>52.165365999999999</v>
      </c>
      <c r="AL36">
        <v>2.4495420000000001</v>
      </c>
      <c r="AM36">
        <v>15.697730999999999</v>
      </c>
      <c r="AN36">
        <v>0.71330300000000002</v>
      </c>
      <c r="AO36">
        <v>0</v>
      </c>
      <c r="AP36">
        <v>6.1372710000000001</v>
      </c>
      <c r="AQ36">
        <v>62.229340999999998</v>
      </c>
      <c r="AR36">
        <v>10.578528</v>
      </c>
      <c r="AS36">
        <v>10.053971000000001</v>
      </c>
      <c r="AT36">
        <v>10.77745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84.042609999999996</v>
      </c>
      <c r="BA36">
        <f t="shared" si="1"/>
        <v>2527.9066630000007</v>
      </c>
      <c r="BD36">
        <v>6.94</v>
      </c>
      <c r="BE36">
        <v>1.84</v>
      </c>
      <c r="BF36">
        <v>2.16</v>
      </c>
      <c r="BG36">
        <v>1.72</v>
      </c>
      <c r="BH36">
        <v>9.0500000000000007</v>
      </c>
      <c r="BI36">
        <v>1.42</v>
      </c>
      <c r="BJ36">
        <v>0.94</v>
      </c>
      <c r="BK36">
        <v>1.81</v>
      </c>
      <c r="BL36">
        <v>0.63</v>
      </c>
      <c r="BM36">
        <v>0.16</v>
      </c>
      <c r="BN36">
        <v>1.04</v>
      </c>
      <c r="BO36">
        <v>3.61</v>
      </c>
      <c r="BP36">
        <v>0.25</v>
      </c>
      <c r="BQ36">
        <v>1.94</v>
      </c>
      <c r="BR36">
        <v>2.1</v>
      </c>
      <c r="BS36">
        <v>1.57</v>
      </c>
      <c r="BT36">
        <v>2.8452519999999999</v>
      </c>
      <c r="BU36">
        <v>1.2859339999999999</v>
      </c>
      <c r="BV36">
        <v>1.975779</v>
      </c>
      <c r="BW36">
        <v>1.861453</v>
      </c>
      <c r="BX36">
        <v>1.8774740000000001</v>
      </c>
      <c r="BY36">
        <v>2.5718679999999998</v>
      </c>
      <c r="BZ36">
        <v>1.2722169999999999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5.0922999999999998</v>
      </c>
      <c r="CK36">
        <v>1.792133</v>
      </c>
      <c r="CL36">
        <v>1.856811</v>
      </c>
      <c r="CM36">
        <v>3.365221</v>
      </c>
      <c r="CN36">
        <v>3.3948659999999999</v>
      </c>
      <c r="CO36">
        <v>4.1149899999999997</v>
      </c>
      <c r="CP36">
        <v>4.080495</v>
      </c>
      <c r="CQ36">
        <v>3.3194249999999998</v>
      </c>
      <c r="CR36">
        <v>0.810867</v>
      </c>
      <c r="CS36">
        <v>2.5488840000000001</v>
      </c>
      <c r="CT36">
        <v>0</v>
      </c>
      <c r="CU36">
        <v>1.134892</v>
      </c>
      <c r="CV36">
        <v>0.74049699999999996</v>
      </c>
      <c r="CW36">
        <v>0.92125199999999996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84.042609999999996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655.43131800000003</v>
      </c>
      <c r="L37">
        <v>419.30831999999998</v>
      </c>
      <c r="M37">
        <v>89.035944000000001</v>
      </c>
      <c r="N37">
        <v>114.17551899999999</v>
      </c>
      <c r="O37">
        <v>58.671160999999998</v>
      </c>
      <c r="P37">
        <v>117.85553400000001</v>
      </c>
      <c r="Q37">
        <v>20.661283000000001</v>
      </c>
      <c r="R37">
        <v>31.663239999999998</v>
      </c>
      <c r="S37">
        <v>24.953828000000001</v>
      </c>
      <c r="T37">
        <v>0.53659199999999996</v>
      </c>
      <c r="U37">
        <v>267.51027599999998</v>
      </c>
      <c r="V37">
        <v>14.923678000000001</v>
      </c>
      <c r="W37">
        <v>41.877172999999999</v>
      </c>
      <c r="X37">
        <v>94.232980999999995</v>
      </c>
      <c r="Y37">
        <v>0</v>
      </c>
      <c r="Z37">
        <v>7.3781400000000001</v>
      </c>
      <c r="AA37">
        <v>13.462097</v>
      </c>
      <c r="AB37">
        <v>13.03382</v>
      </c>
      <c r="AC37">
        <v>9.6082929999999998</v>
      </c>
      <c r="AD37">
        <v>6.2873250000000001</v>
      </c>
      <c r="AE37">
        <v>32.600264000000003</v>
      </c>
      <c r="AF37">
        <v>17.523561999999998</v>
      </c>
      <c r="AG37">
        <v>42.620736000000001</v>
      </c>
      <c r="AH37">
        <v>92.492745999999997</v>
      </c>
      <c r="AI37">
        <v>3.7915969999999999</v>
      </c>
      <c r="AJ37">
        <v>0</v>
      </c>
      <c r="AK37">
        <v>52.165365999999999</v>
      </c>
      <c r="AL37">
        <v>2.4495420000000001</v>
      </c>
      <c r="AM37">
        <v>15.697730999999999</v>
      </c>
      <c r="AN37">
        <v>0.71330300000000002</v>
      </c>
      <c r="AO37">
        <v>0</v>
      </c>
      <c r="AP37">
        <v>6.7509980000000001</v>
      </c>
      <c r="AQ37">
        <v>62.229340999999998</v>
      </c>
      <c r="AR37">
        <v>32.793436999999997</v>
      </c>
      <c r="AS37">
        <v>10.053971000000001</v>
      </c>
      <c r="AT37">
        <v>10.77745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83.514557000000011</v>
      </c>
      <c r="BA37">
        <f t="shared" si="1"/>
        <v>2466.7811229999998</v>
      </c>
      <c r="BD37">
        <v>6.94</v>
      </c>
      <c r="BE37">
        <v>1.84</v>
      </c>
      <c r="BF37">
        <v>2.16</v>
      </c>
      <c r="BG37">
        <v>1.51</v>
      </c>
      <c r="BH37">
        <v>9.0500000000000007</v>
      </c>
      <c r="BI37">
        <v>1.42</v>
      </c>
      <c r="BJ37">
        <v>0.94</v>
      </c>
      <c r="BK37">
        <v>1.81</v>
      </c>
      <c r="BL37">
        <v>0.65</v>
      </c>
      <c r="BM37">
        <v>0.16</v>
      </c>
      <c r="BN37">
        <v>1.04</v>
      </c>
      <c r="BO37">
        <v>3.61</v>
      </c>
      <c r="BP37">
        <v>0.25</v>
      </c>
      <c r="BQ37">
        <v>1.94</v>
      </c>
      <c r="BR37">
        <v>2.1</v>
      </c>
      <c r="BS37">
        <v>1.57</v>
      </c>
      <c r="BT37">
        <v>2.8452519999999999</v>
      </c>
      <c r="BU37">
        <v>1.2859339999999999</v>
      </c>
      <c r="BV37">
        <v>1.975779</v>
      </c>
      <c r="BW37">
        <v>1.861453</v>
      </c>
      <c r="BX37">
        <v>1.8774740000000001</v>
      </c>
      <c r="BY37">
        <v>2.5718679999999998</v>
      </c>
      <c r="BZ37">
        <v>1.2722169999999999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5.0922999999999998</v>
      </c>
      <c r="CK37">
        <v>1.792133</v>
      </c>
      <c r="CL37">
        <v>1.856811</v>
      </c>
      <c r="CM37">
        <v>3.365221</v>
      </c>
      <c r="CN37">
        <v>3.3948659999999999</v>
      </c>
      <c r="CO37">
        <v>4.1149899999999997</v>
      </c>
      <c r="CP37">
        <v>4.080495</v>
      </c>
      <c r="CQ37">
        <v>3.3194249999999998</v>
      </c>
      <c r="CR37">
        <v>0.810867</v>
      </c>
      <c r="CS37">
        <v>2.5488840000000001</v>
      </c>
      <c r="CT37">
        <v>0</v>
      </c>
      <c r="CU37">
        <v>0.79683899999999996</v>
      </c>
      <c r="CV37">
        <v>0.74049699999999996</v>
      </c>
      <c r="CW37">
        <v>0.92125199999999996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83.514557000000011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655.43131800000003</v>
      </c>
      <c r="L38">
        <v>419.30831999999998</v>
      </c>
      <c r="M38">
        <v>89.035944000000001</v>
      </c>
      <c r="N38">
        <v>114.17551899999999</v>
      </c>
      <c r="O38">
        <v>58.671160999999998</v>
      </c>
      <c r="P38">
        <v>117.85553400000001</v>
      </c>
      <c r="Q38">
        <v>20.661283000000001</v>
      </c>
      <c r="R38">
        <v>31.663239999999998</v>
      </c>
      <c r="S38">
        <v>24.953828000000001</v>
      </c>
      <c r="T38">
        <v>0.53659199999999996</v>
      </c>
      <c r="U38">
        <v>267.51027599999998</v>
      </c>
      <c r="V38">
        <v>14.923678000000001</v>
      </c>
      <c r="W38">
        <v>41.877172999999999</v>
      </c>
      <c r="X38">
        <v>94.232980999999995</v>
      </c>
      <c r="Y38">
        <v>0</v>
      </c>
      <c r="Z38">
        <v>6.2798509999999998</v>
      </c>
      <c r="AA38">
        <v>7.1912909999999997</v>
      </c>
      <c r="AB38">
        <v>3.9899450000000001</v>
      </c>
      <c r="AC38">
        <v>9.6082929999999998</v>
      </c>
      <c r="AD38">
        <v>0</v>
      </c>
      <c r="AE38">
        <v>24.450198</v>
      </c>
      <c r="AF38">
        <v>8.7617809999999992</v>
      </c>
      <c r="AG38">
        <v>42.620736000000001</v>
      </c>
      <c r="AH38">
        <v>69.369560000000007</v>
      </c>
      <c r="AI38">
        <v>0</v>
      </c>
      <c r="AJ38">
        <v>0</v>
      </c>
      <c r="AK38">
        <v>52.165365999999999</v>
      </c>
      <c r="AL38">
        <v>2.4495420000000001</v>
      </c>
      <c r="AM38">
        <v>15.697730999999999</v>
      </c>
      <c r="AN38">
        <v>0.71330300000000002</v>
      </c>
      <c r="AO38">
        <v>0</v>
      </c>
      <c r="AP38">
        <v>6.7509980000000001</v>
      </c>
      <c r="AQ38">
        <v>62.229340999999998</v>
      </c>
      <c r="AR38">
        <v>32.793436999999997</v>
      </c>
      <c r="AS38">
        <v>10.053971000000001</v>
      </c>
      <c r="AT38">
        <v>10.77745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82.721013999999997</v>
      </c>
      <c r="BA38">
        <f t="shared" si="1"/>
        <v>2399.4606550000003</v>
      </c>
      <c r="BD38">
        <v>6.94</v>
      </c>
      <c r="BE38">
        <v>1.84</v>
      </c>
      <c r="BF38">
        <v>2.16</v>
      </c>
      <c r="BG38">
        <v>1.27</v>
      </c>
      <c r="BH38">
        <v>9.0500000000000007</v>
      </c>
      <c r="BI38">
        <v>1.42</v>
      </c>
      <c r="BJ38">
        <v>0.94</v>
      </c>
      <c r="BK38">
        <v>1.81</v>
      </c>
      <c r="BL38">
        <v>0.68</v>
      </c>
      <c r="BM38">
        <v>0.16</v>
      </c>
      <c r="BN38">
        <v>1.04</v>
      </c>
      <c r="BO38">
        <v>3.61</v>
      </c>
      <c r="BP38">
        <v>0.25</v>
      </c>
      <c r="BQ38">
        <v>1.94</v>
      </c>
      <c r="BR38">
        <v>2.1</v>
      </c>
      <c r="BS38">
        <v>1.57</v>
      </c>
      <c r="BT38">
        <v>2.8452519999999999</v>
      </c>
      <c r="BU38">
        <v>1.2859339999999999</v>
      </c>
      <c r="BV38">
        <v>1.975779</v>
      </c>
      <c r="BW38">
        <v>1.861453</v>
      </c>
      <c r="BX38">
        <v>1.8774740000000001</v>
      </c>
      <c r="BY38">
        <v>2.5718679999999998</v>
      </c>
      <c r="BZ38">
        <v>1.2722169999999999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5.0922999999999998</v>
      </c>
      <c r="CK38">
        <v>1.792133</v>
      </c>
      <c r="CL38">
        <v>1.856811</v>
      </c>
      <c r="CM38">
        <v>3.365221</v>
      </c>
      <c r="CN38">
        <v>3.3948659999999999</v>
      </c>
      <c r="CO38">
        <v>4.1149899999999997</v>
      </c>
      <c r="CP38">
        <v>4.080495</v>
      </c>
      <c r="CQ38">
        <v>3.3194249999999998</v>
      </c>
      <c r="CR38">
        <v>0.810867</v>
      </c>
      <c r="CS38">
        <v>2.5488840000000001</v>
      </c>
      <c r="CT38">
        <v>0</v>
      </c>
      <c r="CU38">
        <v>0.39842</v>
      </c>
      <c r="CV38">
        <v>0.55537300000000001</v>
      </c>
      <c r="CW38">
        <v>0.92125199999999996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82.721013999999997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655.43131800000003</v>
      </c>
      <c r="L39">
        <v>419.30831999999998</v>
      </c>
      <c r="M39">
        <v>89.035944000000001</v>
      </c>
      <c r="N39">
        <v>114.17551899999999</v>
      </c>
      <c r="O39">
        <v>58.671160999999998</v>
      </c>
      <c r="P39">
        <v>117.85553400000001</v>
      </c>
      <c r="Q39">
        <v>20.661283000000001</v>
      </c>
      <c r="R39">
        <v>31.663239999999998</v>
      </c>
      <c r="S39">
        <v>24.953828000000001</v>
      </c>
      <c r="T39">
        <v>0.53659199999999996</v>
      </c>
      <c r="U39">
        <v>271.11985399999998</v>
      </c>
      <c r="V39">
        <v>14.923678000000001</v>
      </c>
      <c r="W39">
        <v>41.877172999999999</v>
      </c>
      <c r="X39">
        <v>94.232980999999995</v>
      </c>
      <c r="Y39">
        <v>0</v>
      </c>
      <c r="Z39">
        <v>6.218718</v>
      </c>
      <c r="AA39">
        <v>0</v>
      </c>
      <c r="AB39">
        <v>0</v>
      </c>
      <c r="AC39">
        <v>1.264249</v>
      </c>
      <c r="AD39">
        <v>0</v>
      </c>
      <c r="AE39">
        <v>21.903302</v>
      </c>
      <c r="AF39">
        <v>0</v>
      </c>
      <c r="AG39">
        <v>42.620736000000001</v>
      </c>
      <c r="AH39">
        <v>69.369560000000007</v>
      </c>
      <c r="AI39">
        <v>0</v>
      </c>
      <c r="AJ39">
        <v>0</v>
      </c>
      <c r="AK39">
        <v>52.165365999999999</v>
      </c>
      <c r="AL39">
        <v>12.247712</v>
      </c>
      <c r="AM39">
        <v>15.697730999999999</v>
      </c>
      <c r="AN39">
        <v>0.71330300000000002</v>
      </c>
      <c r="AO39">
        <v>0</v>
      </c>
      <c r="AP39">
        <v>6.7509980000000001</v>
      </c>
      <c r="AQ39">
        <v>62.229340999999998</v>
      </c>
      <c r="AR39">
        <v>10.578528</v>
      </c>
      <c r="AS39">
        <v>10.053971000000001</v>
      </c>
      <c r="AT39">
        <v>10.77745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82.282594000000003</v>
      </c>
      <c r="BA39">
        <f t="shared" si="1"/>
        <v>2359.3199840000002</v>
      </c>
      <c r="BD39">
        <v>6.94</v>
      </c>
      <c r="BE39">
        <v>1.84</v>
      </c>
      <c r="BF39">
        <v>2.16</v>
      </c>
      <c r="BG39">
        <v>1.27</v>
      </c>
      <c r="BH39">
        <v>9.0500000000000007</v>
      </c>
      <c r="BI39">
        <v>1.33</v>
      </c>
      <c r="BJ39">
        <v>1</v>
      </c>
      <c r="BK39">
        <v>1.81</v>
      </c>
      <c r="BL39">
        <v>0.68</v>
      </c>
      <c r="BM39">
        <v>0.15</v>
      </c>
      <c r="BN39">
        <v>1.04</v>
      </c>
      <c r="BO39">
        <v>3.61</v>
      </c>
      <c r="BP39">
        <v>0.25</v>
      </c>
      <c r="BQ39">
        <v>1.94</v>
      </c>
      <c r="BR39">
        <v>2.1</v>
      </c>
      <c r="BS39">
        <v>1.57</v>
      </c>
      <c r="BT39">
        <v>2.8452519999999999</v>
      </c>
      <c r="BU39">
        <v>1.2859339999999999</v>
      </c>
      <c r="BV39">
        <v>1.975779</v>
      </c>
      <c r="BW39">
        <v>1.861453</v>
      </c>
      <c r="BX39">
        <v>1.8774740000000001</v>
      </c>
      <c r="BY39">
        <v>2.5718679999999998</v>
      </c>
      <c r="BZ39">
        <v>1.2722169999999999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5.0922999999999998</v>
      </c>
      <c r="CK39">
        <v>1.792133</v>
      </c>
      <c r="CL39">
        <v>1.856811</v>
      </c>
      <c r="CM39">
        <v>3.365221</v>
      </c>
      <c r="CN39">
        <v>3.3948659999999999</v>
      </c>
      <c r="CO39">
        <v>4.1149899999999997</v>
      </c>
      <c r="CP39">
        <v>4.080495</v>
      </c>
      <c r="CQ39">
        <v>3.3194249999999998</v>
      </c>
      <c r="CR39">
        <v>0.810867</v>
      </c>
      <c r="CS39">
        <v>2.5488840000000001</v>
      </c>
      <c r="CT39">
        <v>0</v>
      </c>
      <c r="CU39">
        <v>0</v>
      </c>
      <c r="CV39">
        <v>0.55537300000000001</v>
      </c>
      <c r="CW39">
        <v>0.92125199999999996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82.282594000000003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655.43131800000003</v>
      </c>
      <c r="L40">
        <v>419.30831999999998</v>
      </c>
      <c r="M40">
        <v>89.035944000000001</v>
      </c>
      <c r="N40">
        <v>114.17551899999999</v>
      </c>
      <c r="O40">
        <v>58.671160999999998</v>
      </c>
      <c r="P40">
        <v>117.85553400000001</v>
      </c>
      <c r="Q40">
        <v>20.661283000000001</v>
      </c>
      <c r="R40">
        <v>31.663239999999998</v>
      </c>
      <c r="S40">
        <v>24.953828000000001</v>
      </c>
      <c r="T40">
        <v>0.53659199999999996</v>
      </c>
      <c r="U40">
        <v>273.66192000000001</v>
      </c>
      <c r="V40">
        <v>14.923678000000001</v>
      </c>
      <c r="W40">
        <v>41.877172999999999</v>
      </c>
      <c r="X40">
        <v>94.232980999999995</v>
      </c>
      <c r="Y40">
        <v>0</v>
      </c>
      <c r="Z40">
        <v>6.218718</v>
      </c>
      <c r="AA40">
        <v>0</v>
      </c>
      <c r="AB40">
        <v>0</v>
      </c>
      <c r="AC40">
        <v>0</v>
      </c>
      <c r="AD40">
        <v>0</v>
      </c>
      <c r="AE40">
        <v>16.300132000000001</v>
      </c>
      <c r="AF40">
        <v>0</v>
      </c>
      <c r="AG40">
        <v>42.620736000000001</v>
      </c>
      <c r="AH40">
        <v>43.437888999999998</v>
      </c>
      <c r="AI40">
        <v>0</v>
      </c>
      <c r="AJ40">
        <v>0</v>
      </c>
      <c r="AK40">
        <v>52.165365999999999</v>
      </c>
      <c r="AL40">
        <v>64.022132999999997</v>
      </c>
      <c r="AM40">
        <v>15.697730999999999</v>
      </c>
      <c r="AN40">
        <v>0.71330300000000002</v>
      </c>
      <c r="AO40">
        <v>0</v>
      </c>
      <c r="AP40">
        <v>6.7509980000000001</v>
      </c>
      <c r="AQ40">
        <v>62.229340999999998</v>
      </c>
      <c r="AR40">
        <v>8.4628219999999992</v>
      </c>
      <c r="AS40">
        <v>10.053971000000001</v>
      </c>
      <c r="AT40">
        <v>10.77745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82.096006000000003</v>
      </c>
      <c r="BA40">
        <f t="shared" si="1"/>
        <v>2378.5350870000007</v>
      </c>
      <c r="BD40">
        <v>6.94</v>
      </c>
      <c r="BE40">
        <v>1.84</v>
      </c>
      <c r="BF40">
        <v>2.16</v>
      </c>
      <c r="BG40">
        <v>1.27</v>
      </c>
      <c r="BH40">
        <v>9.0500000000000007</v>
      </c>
      <c r="BI40">
        <v>1.33</v>
      </c>
      <c r="BJ40">
        <v>1.02</v>
      </c>
      <c r="BK40">
        <v>1.81</v>
      </c>
      <c r="BL40">
        <v>0.68</v>
      </c>
      <c r="BM40">
        <v>0.15</v>
      </c>
      <c r="BN40">
        <v>1.04</v>
      </c>
      <c r="BO40">
        <v>3.61</v>
      </c>
      <c r="BP40">
        <v>0.25</v>
      </c>
      <c r="BQ40">
        <v>1.94</v>
      </c>
      <c r="BR40">
        <v>2.1</v>
      </c>
      <c r="BS40">
        <v>1.57</v>
      </c>
      <c r="BT40">
        <v>2.8452519999999999</v>
      </c>
      <c r="BU40">
        <v>1.2859339999999999</v>
      </c>
      <c r="BV40">
        <v>1.975779</v>
      </c>
      <c r="BW40">
        <v>1.861453</v>
      </c>
      <c r="BX40">
        <v>1.8774740000000001</v>
      </c>
      <c r="BY40">
        <v>2.5718679999999998</v>
      </c>
      <c r="BZ40">
        <v>1.2722169999999999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5.0922999999999998</v>
      </c>
      <c r="CK40">
        <v>1.792133</v>
      </c>
      <c r="CL40">
        <v>1.856811</v>
      </c>
      <c r="CM40">
        <v>3.365221</v>
      </c>
      <c r="CN40">
        <v>3.3948659999999999</v>
      </c>
      <c r="CO40">
        <v>4.1149899999999997</v>
      </c>
      <c r="CP40">
        <v>4.080495</v>
      </c>
      <c r="CQ40">
        <v>3.3194249999999998</v>
      </c>
      <c r="CR40">
        <v>0.810867</v>
      </c>
      <c r="CS40">
        <v>2.5488840000000001</v>
      </c>
      <c r="CT40">
        <v>0</v>
      </c>
      <c r="CU40">
        <v>0</v>
      </c>
      <c r="CV40">
        <v>0.34878500000000001</v>
      </c>
      <c r="CW40">
        <v>0.92125199999999996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82.096006000000003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601.70619399999998</v>
      </c>
      <c r="L41">
        <v>419.30831999999998</v>
      </c>
      <c r="M41">
        <v>89.035944000000001</v>
      </c>
      <c r="N41">
        <v>114.17551899999999</v>
      </c>
      <c r="O41">
        <v>58.671160999999998</v>
      </c>
      <c r="P41">
        <v>117.85553400000001</v>
      </c>
      <c r="Q41">
        <v>20.661283000000001</v>
      </c>
      <c r="R41">
        <v>31.663239999999998</v>
      </c>
      <c r="S41">
        <v>24.953828000000001</v>
      </c>
      <c r="T41">
        <v>0.53659199999999996</v>
      </c>
      <c r="U41">
        <v>273.80565000000001</v>
      </c>
      <c r="V41">
        <v>14.923678000000001</v>
      </c>
      <c r="W41">
        <v>41.877172999999999</v>
      </c>
      <c r="X41">
        <v>115.580591</v>
      </c>
      <c r="Y41">
        <v>0</v>
      </c>
      <c r="Z41">
        <v>1.05402</v>
      </c>
      <c r="AA41">
        <v>0</v>
      </c>
      <c r="AB41">
        <v>0</v>
      </c>
      <c r="AC41">
        <v>0</v>
      </c>
      <c r="AD41">
        <v>0</v>
      </c>
      <c r="AE41">
        <v>16.300132000000001</v>
      </c>
      <c r="AF41">
        <v>0</v>
      </c>
      <c r="AG41">
        <v>42.620736000000001</v>
      </c>
      <c r="AH41">
        <v>43.437888999999998</v>
      </c>
      <c r="AI41">
        <v>0</v>
      </c>
      <c r="AJ41">
        <v>0</v>
      </c>
      <c r="AK41">
        <v>52.165365999999999</v>
      </c>
      <c r="AL41">
        <v>64.022132999999997</v>
      </c>
      <c r="AM41">
        <v>15.697730999999999</v>
      </c>
      <c r="AN41">
        <v>0.71330300000000002</v>
      </c>
      <c r="AO41">
        <v>0</v>
      </c>
      <c r="AP41">
        <v>2.2094179999999999</v>
      </c>
      <c r="AQ41">
        <v>62.229340999999998</v>
      </c>
      <c r="AR41">
        <v>8.4628219999999992</v>
      </c>
      <c r="AS41">
        <v>9.2805890000000009</v>
      </c>
      <c r="AT41">
        <v>10.77745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82.096006000000003</v>
      </c>
      <c r="BA41">
        <f t="shared" si="1"/>
        <v>2335.8216430000007</v>
      </c>
      <c r="BD41">
        <v>6.94</v>
      </c>
      <c r="BE41">
        <v>1.84</v>
      </c>
      <c r="BF41">
        <v>2.16</v>
      </c>
      <c r="BG41">
        <v>1.27</v>
      </c>
      <c r="BH41">
        <v>9.0500000000000007</v>
      </c>
      <c r="BI41">
        <v>1.33</v>
      </c>
      <c r="BJ41">
        <v>1.02</v>
      </c>
      <c r="BK41">
        <v>1.81</v>
      </c>
      <c r="BL41">
        <v>0.68</v>
      </c>
      <c r="BM41">
        <v>0.15</v>
      </c>
      <c r="BN41">
        <v>1.04</v>
      </c>
      <c r="BO41">
        <v>3.61</v>
      </c>
      <c r="BP41">
        <v>0.25</v>
      </c>
      <c r="BQ41">
        <v>1.94</v>
      </c>
      <c r="BR41">
        <v>2.1</v>
      </c>
      <c r="BS41">
        <v>1.57</v>
      </c>
      <c r="BT41">
        <v>2.8452519999999999</v>
      </c>
      <c r="BU41">
        <v>1.2859339999999999</v>
      </c>
      <c r="BV41">
        <v>1.975779</v>
      </c>
      <c r="BW41">
        <v>1.861453</v>
      </c>
      <c r="BX41">
        <v>1.8774740000000001</v>
      </c>
      <c r="BY41">
        <v>2.5718679999999998</v>
      </c>
      <c r="BZ41">
        <v>1.2722169999999999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5.0922999999999998</v>
      </c>
      <c r="CK41">
        <v>1.792133</v>
      </c>
      <c r="CL41">
        <v>1.856811</v>
      </c>
      <c r="CM41">
        <v>3.365221</v>
      </c>
      <c r="CN41">
        <v>3.3948659999999999</v>
      </c>
      <c r="CO41">
        <v>4.1149899999999997</v>
      </c>
      <c r="CP41">
        <v>4.080495</v>
      </c>
      <c r="CQ41">
        <v>3.3194249999999998</v>
      </c>
      <c r="CR41">
        <v>0.810867</v>
      </c>
      <c r="CS41">
        <v>2.5488840000000001</v>
      </c>
      <c r="CT41">
        <v>0</v>
      </c>
      <c r="CU41">
        <v>0</v>
      </c>
      <c r="CV41">
        <v>0.34878500000000001</v>
      </c>
      <c r="CW41">
        <v>0.92125199999999996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82.096006000000003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546.82864199999995</v>
      </c>
      <c r="L42">
        <v>419.30831999999998</v>
      </c>
      <c r="M42">
        <v>89.035944000000001</v>
      </c>
      <c r="N42">
        <v>114.17551899999999</v>
      </c>
      <c r="O42">
        <v>58.671160999999998</v>
      </c>
      <c r="P42">
        <v>117.85553400000001</v>
      </c>
      <c r="Q42">
        <v>20.661283000000001</v>
      </c>
      <c r="R42">
        <v>31.663239999999998</v>
      </c>
      <c r="S42">
        <v>24.953828000000001</v>
      </c>
      <c r="T42">
        <v>0.53659199999999996</v>
      </c>
      <c r="U42">
        <v>273.80565000000001</v>
      </c>
      <c r="V42">
        <v>14.923678000000001</v>
      </c>
      <c r="W42">
        <v>41.877172999999999</v>
      </c>
      <c r="X42">
        <v>115.580591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16.300132000000001</v>
      </c>
      <c r="AF42">
        <v>0</v>
      </c>
      <c r="AG42">
        <v>42.620736000000001</v>
      </c>
      <c r="AH42">
        <v>20.595551</v>
      </c>
      <c r="AI42">
        <v>0</v>
      </c>
      <c r="AJ42">
        <v>0</v>
      </c>
      <c r="AK42">
        <v>52.165365999999999</v>
      </c>
      <c r="AL42">
        <v>64.022132999999997</v>
      </c>
      <c r="AM42">
        <v>15.697730999999999</v>
      </c>
      <c r="AN42">
        <v>0.71330300000000002</v>
      </c>
      <c r="AO42">
        <v>0</v>
      </c>
      <c r="AP42">
        <v>2.2094179999999999</v>
      </c>
      <c r="AQ42">
        <v>62.229340999999998</v>
      </c>
      <c r="AR42">
        <v>10.578528</v>
      </c>
      <c r="AS42">
        <v>9.2805890000000009</v>
      </c>
      <c r="AT42">
        <v>10.77745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81.960881999999998</v>
      </c>
      <c r="BA42">
        <f t="shared" si="1"/>
        <v>2259.0283150000005</v>
      </c>
      <c r="BD42">
        <v>6.94</v>
      </c>
      <c r="BE42">
        <v>1.84</v>
      </c>
      <c r="BF42">
        <v>2.16</v>
      </c>
      <c r="BG42">
        <v>1.27</v>
      </c>
      <c r="BH42">
        <v>9.0500000000000007</v>
      </c>
      <c r="BI42">
        <v>1.35</v>
      </c>
      <c r="BJ42">
        <v>1.03</v>
      </c>
      <c r="BK42">
        <v>1.81</v>
      </c>
      <c r="BL42">
        <v>0.7</v>
      </c>
      <c r="BM42">
        <v>0.15</v>
      </c>
      <c r="BN42">
        <v>1.04</v>
      </c>
      <c r="BO42">
        <v>3.61</v>
      </c>
      <c r="BP42">
        <v>0.25</v>
      </c>
      <c r="BQ42">
        <v>1.94</v>
      </c>
      <c r="BR42">
        <v>2.1</v>
      </c>
      <c r="BS42">
        <v>1.57</v>
      </c>
      <c r="BT42">
        <v>2.8452519999999999</v>
      </c>
      <c r="BU42">
        <v>1.2859339999999999</v>
      </c>
      <c r="BV42">
        <v>1.975779</v>
      </c>
      <c r="BW42">
        <v>1.861453</v>
      </c>
      <c r="BX42">
        <v>1.8774740000000001</v>
      </c>
      <c r="BY42">
        <v>2.5718679999999998</v>
      </c>
      <c r="BZ42">
        <v>1.2722169999999999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5.0922999999999998</v>
      </c>
      <c r="CK42">
        <v>1.792133</v>
      </c>
      <c r="CL42">
        <v>1.856811</v>
      </c>
      <c r="CM42">
        <v>3.365221</v>
      </c>
      <c r="CN42">
        <v>3.3948659999999999</v>
      </c>
      <c r="CO42">
        <v>4.1149899999999997</v>
      </c>
      <c r="CP42">
        <v>4.080495</v>
      </c>
      <c r="CQ42">
        <v>3.3194249999999998</v>
      </c>
      <c r="CR42">
        <v>0.810867</v>
      </c>
      <c r="CS42">
        <v>2.5488840000000001</v>
      </c>
      <c r="CT42">
        <v>0</v>
      </c>
      <c r="CU42">
        <v>0</v>
      </c>
      <c r="CV42">
        <v>0.163661</v>
      </c>
      <c r="CW42">
        <v>0.92125199999999996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81.960881999999998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491.95099499999998</v>
      </c>
      <c r="L43">
        <v>419.30831999999998</v>
      </c>
      <c r="M43">
        <v>89.035944000000001</v>
      </c>
      <c r="N43">
        <v>114.17551899999999</v>
      </c>
      <c r="O43">
        <v>58.671160999999998</v>
      </c>
      <c r="P43">
        <v>117.85553400000001</v>
      </c>
      <c r="Q43">
        <v>20.661283000000001</v>
      </c>
      <c r="R43">
        <v>31.663239999999998</v>
      </c>
      <c r="S43">
        <v>24.953828000000001</v>
      </c>
      <c r="T43">
        <v>0.53659199999999996</v>
      </c>
      <c r="U43">
        <v>273.80565000000001</v>
      </c>
      <c r="V43">
        <v>14.923678000000001</v>
      </c>
      <c r="W43">
        <v>41.877172999999999</v>
      </c>
      <c r="X43">
        <v>94.232980999999995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16.300132000000001</v>
      </c>
      <c r="AF43">
        <v>0</v>
      </c>
      <c r="AG43">
        <v>42.620736000000001</v>
      </c>
      <c r="AH43">
        <v>18.348763000000002</v>
      </c>
      <c r="AI43">
        <v>0</v>
      </c>
      <c r="AJ43">
        <v>0</v>
      </c>
      <c r="AK43">
        <v>52.165365999999999</v>
      </c>
      <c r="AL43">
        <v>64.022132999999997</v>
      </c>
      <c r="AM43">
        <v>10.465154</v>
      </c>
      <c r="AN43">
        <v>0.71330300000000002</v>
      </c>
      <c r="AO43">
        <v>0</v>
      </c>
      <c r="AP43">
        <v>2.0866720000000001</v>
      </c>
      <c r="AQ43">
        <v>46.545523000000003</v>
      </c>
      <c r="AR43">
        <v>10.578528</v>
      </c>
      <c r="AS43">
        <v>9.2805890000000009</v>
      </c>
      <c r="AT43">
        <v>10.77745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81.963071999999997</v>
      </c>
      <c r="BA43">
        <f t="shared" si="1"/>
        <v>2159.519319</v>
      </c>
      <c r="BD43">
        <v>6.94</v>
      </c>
      <c r="BE43">
        <v>1.84</v>
      </c>
      <c r="BF43">
        <v>2.16</v>
      </c>
      <c r="BG43">
        <v>1.27</v>
      </c>
      <c r="BH43">
        <v>9.0500000000000007</v>
      </c>
      <c r="BI43">
        <v>1.36</v>
      </c>
      <c r="BJ43">
        <v>1.03</v>
      </c>
      <c r="BK43">
        <v>1.81</v>
      </c>
      <c r="BL43">
        <v>0.73</v>
      </c>
      <c r="BM43">
        <v>0.15</v>
      </c>
      <c r="BN43">
        <v>1.04</v>
      </c>
      <c r="BO43">
        <v>3.61</v>
      </c>
      <c r="BP43">
        <v>0.25</v>
      </c>
      <c r="BQ43">
        <v>1.94</v>
      </c>
      <c r="BR43">
        <v>2.1</v>
      </c>
      <c r="BS43">
        <v>1.57</v>
      </c>
      <c r="BT43">
        <v>2.8452519999999999</v>
      </c>
      <c r="BU43">
        <v>1.2859339999999999</v>
      </c>
      <c r="BV43">
        <v>1.954067</v>
      </c>
      <c r="BW43">
        <v>1.861453</v>
      </c>
      <c r="BX43">
        <v>1.8774740000000001</v>
      </c>
      <c r="BY43">
        <v>2.5718679999999998</v>
      </c>
      <c r="BZ43">
        <v>1.2722169999999999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5.0922999999999998</v>
      </c>
      <c r="CK43">
        <v>1.792133</v>
      </c>
      <c r="CL43">
        <v>1.856811</v>
      </c>
      <c r="CM43">
        <v>3.365221</v>
      </c>
      <c r="CN43">
        <v>3.3948659999999999</v>
      </c>
      <c r="CO43">
        <v>4.1149899999999997</v>
      </c>
      <c r="CP43">
        <v>4.080495</v>
      </c>
      <c r="CQ43">
        <v>3.3194249999999998</v>
      </c>
      <c r="CR43">
        <v>0.810867</v>
      </c>
      <c r="CS43">
        <v>2.5488840000000001</v>
      </c>
      <c r="CT43">
        <v>0</v>
      </c>
      <c r="CU43">
        <v>0</v>
      </c>
      <c r="CV43">
        <v>0.147563</v>
      </c>
      <c r="CW43">
        <v>0.92125199999999996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81.963071999999997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470.58802200000002</v>
      </c>
      <c r="L44">
        <v>419.30831999999998</v>
      </c>
      <c r="M44">
        <v>89.035944000000001</v>
      </c>
      <c r="N44">
        <v>114.17551899999999</v>
      </c>
      <c r="O44">
        <v>58.671160999999998</v>
      </c>
      <c r="P44">
        <v>117.85553400000001</v>
      </c>
      <c r="Q44">
        <v>20.661283000000001</v>
      </c>
      <c r="R44">
        <v>31.663239999999998</v>
      </c>
      <c r="S44">
        <v>24.953828000000001</v>
      </c>
      <c r="T44">
        <v>0.53659199999999996</v>
      </c>
      <c r="U44">
        <v>273.80565000000001</v>
      </c>
      <c r="V44">
        <v>14.923678000000001</v>
      </c>
      <c r="W44">
        <v>41.877172999999999</v>
      </c>
      <c r="X44">
        <v>94.232980999999995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16.300132000000001</v>
      </c>
      <c r="AF44">
        <v>0</v>
      </c>
      <c r="AG44">
        <v>42.620736000000001</v>
      </c>
      <c r="AH44">
        <v>0</v>
      </c>
      <c r="AI44">
        <v>0</v>
      </c>
      <c r="AJ44">
        <v>0</v>
      </c>
      <c r="AK44">
        <v>52.165365999999999</v>
      </c>
      <c r="AL44">
        <v>12.247712</v>
      </c>
      <c r="AM44">
        <v>10.465154</v>
      </c>
      <c r="AN44">
        <v>0.71330300000000002</v>
      </c>
      <c r="AO44">
        <v>0</v>
      </c>
      <c r="AP44">
        <v>2.0866720000000001</v>
      </c>
      <c r="AQ44">
        <v>31.11467</v>
      </c>
      <c r="AR44">
        <v>10.578528</v>
      </c>
      <c r="AS44">
        <v>9.2805890000000009</v>
      </c>
      <c r="AT44">
        <v>10.77745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81.875508999999994</v>
      </c>
      <c r="BA44">
        <f t="shared" si="1"/>
        <v>2052.5147459999998</v>
      </c>
      <c r="BD44">
        <v>6.94</v>
      </c>
      <c r="BE44">
        <v>1.84</v>
      </c>
      <c r="BF44">
        <v>2.16</v>
      </c>
      <c r="BG44">
        <v>1.27</v>
      </c>
      <c r="BH44">
        <v>9.0500000000000007</v>
      </c>
      <c r="BI44">
        <v>1.39</v>
      </c>
      <c r="BJ44">
        <v>1.05</v>
      </c>
      <c r="BK44">
        <v>1.81</v>
      </c>
      <c r="BL44">
        <v>0.74</v>
      </c>
      <c r="BM44">
        <v>0.15</v>
      </c>
      <c r="BN44">
        <v>1.04</v>
      </c>
      <c r="BO44">
        <v>3.61</v>
      </c>
      <c r="BP44">
        <v>0.25</v>
      </c>
      <c r="BQ44">
        <v>1.94</v>
      </c>
      <c r="BR44">
        <v>2.1</v>
      </c>
      <c r="BS44">
        <v>1.57</v>
      </c>
      <c r="BT44">
        <v>2.8452519999999999</v>
      </c>
      <c r="BU44">
        <v>1.2859339999999999</v>
      </c>
      <c r="BV44">
        <v>1.954067</v>
      </c>
      <c r="BW44">
        <v>1.861453</v>
      </c>
      <c r="BX44">
        <v>1.8774740000000001</v>
      </c>
      <c r="BY44">
        <v>2.5718679999999998</v>
      </c>
      <c r="BZ44">
        <v>1.2722169999999999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5.0922999999999998</v>
      </c>
      <c r="CK44">
        <v>1.792133</v>
      </c>
      <c r="CL44">
        <v>1.856811</v>
      </c>
      <c r="CM44">
        <v>3.365221</v>
      </c>
      <c r="CN44">
        <v>3.3948659999999999</v>
      </c>
      <c r="CO44">
        <v>4.1149899999999997</v>
      </c>
      <c r="CP44">
        <v>4.080495</v>
      </c>
      <c r="CQ44">
        <v>3.3194249999999998</v>
      </c>
      <c r="CR44">
        <v>0.810867</v>
      </c>
      <c r="CS44">
        <v>2.5488840000000001</v>
      </c>
      <c r="CT44">
        <v>0</v>
      </c>
      <c r="CU44">
        <v>0</v>
      </c>
      <c r="CV44">
        <v>0</v>
      </c>
      <c r="CW44">
        <v>0.92125199999999996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81.875508999999994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470.58802200000002</v>
      </c>
      <c r="L45">
        <v>419.30831999999998</v>
      </c>
      <c r="M45">
        <v>89.035944000000001</v>
      </c>
      <c r="N45">
        <v>114.17551899999999</v>
      </c>
      <c r="O45">
        <v>58.671160999999998</v>
      </c>
      <c r="P45">
        <v>117.85553400000001</v>
      </c>
      <c r="Q45">
        <v>20.661283000000001</v>
      </c>
      <c r="R45">
        <v>31.663239999999998</v>
      </c>
      <c r="S45">
        <v>24.953828000000001</v>
      </c>
      <c r="T45">
        <v>0.53659199999999996</v>
      </c>
      <c r="U45">
        <v>287.28033799999997</v>
      </c>
      <c r="V45">
        <v>14.923678000000001</v>
      </c>
      <c r="W45">
        <v>41.877172999999999</v>
      </c>
      <c r="X45">
        <v>94.232980999999995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42.620736000000001</v>
      </c>
      <c r="AH45">
        <v>0</v>
      </c>
      <c r="AI45">
        <v>0</v>
      </c>
      <c r="AJ45">
        <v>0</v>
      </c>
      <c r="AK45">
        <v>52.165365999999999</v>
      </c>
      <c r="AL45">
        <v>2.4495420000000001</v>
      </c>
      <c r="AM45">
        <v>5.232577</v>
      </c>
      <c r="AN45">
        <v>0.71330300000000002</v>
      </c>
      <c r="AO45">
        <v>0</v>
      </c>
      <c r="AP45">
        <v>2.8231449999999998</v>
      </c>
      <c r="AQ45">
        <v>15.557335</v>
      </c>
      <c r="AR45">
        <v>10.578528</v>
      </c>
      <c r="AS45">
        <v>9.2805890000000009</v>
      </c>
      <c r="AT45">
        <v>10.77745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81.89550899999999</v>
      </c>
      <c r="BA45">
        <f t="shared" si="1"/>
        <v>2019.8576930000002</v>
      </c>
      <c r="BD45">
        <v>6.94</v>
      </c>
      <c r="BE45">
        <v>1.84</v>
      </c>
      <c r="BF45">
        <v>2.16</v>
      </c>
      <c r="BG45">
        <v>1.27</v>
      </c>
      <c r="BH45">
        <v>9.0500000000000007</v>
      </c>
      <c r="BI45">
        <v>1.39</v>
      </c>
      <c r="BJ45">
        <v>1.05</v>
      </c>
      <c r="BK45">
        <v>1.81</v>
      </c>
      <c r="BL45">
        <v>0.76</v>
      </c>
      <c r="BM45">
        <v>0.15</v>
      </c>
      <c r="BN45">
        <v>1.04</v>
      </c>
      <c r="BO45">
        <v>3.61</v>
      </c>
      <c r="BP45">
        <v>0.25</v>
      </c>
      <c r="BQ45">
        <v>1.94</v>
      </c>
      <c r="BR45">
        <v>2.1</v>
      </c>
      <c r="BS45">
        <v>1.57</v>
      </c>
      <c r="BT45">
        <v>2.8452519999999999</v>
      </c>
      <c r="BU45">
        <v>1.2859339999999999</v>
      </c>
      <c r="BV45">
        <v>1.954067</v>
      </c>
      <c r="BW45">
        <v>1.861453</v>
      </c>
      <c r="BX45">
        <v>1.8774740000000001</v>
      </c>
      <c r="BY45">
        <v>2.5718679999999998</v>
      </c>
      <c r="BZ45">
        <v>1.2722169999999999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5.0922999999999998</v>
      </c>
      <c r="CK45">
        <v>1.792133</v>
      </c>
      <c r="CL45">
        <v>1.856811</v>
      </c>
      <c r="CM45">
        <v>3.365221</v>
      </c>
      <c r="CN45">
        <v>3.3948659999999999</v>
      </c>
      <c r="CO45">
        <v>4.1149899999999997</v>
      </c>
      <c r="CP45">
        <v>4.080495</v>
      </c>
      <c r="CQ45">
        <v>3.3194249999999998</v>
      </c>
      <c r="CR45">
        <v>0.810867</v>
      </c>
      <c r="CS45">
        <v>2.5488840000000001</v>
      </c>
      <c r="CT45">
        <v>0</v>
      </c>
      <c r="CU45">
        <v>0</v>
      </c>
      <c r="CV45">
        <v>0</v>
      </c>
      <c r="CW45">
        <v>0.92125199999999996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81.89550899999999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470.58802200000002</v>
      </c>
      <c r="L46">
        <v>419.30831999999998</v>
      </c>
      <c r="M46">
        <v>89.035944000000001</v>
      </c>
      <c r="N46">
        <v>114.17551899999999</v>
      </c>
      <c r="O46">
        <v>58.671160999999998</v>
      </c>
      <c r="P46">
        <v>117.85553400000001</v>
      </c>
      <c r="Q46">
        <v>20.661283000000001</v>
      </c>
      <c r="R46">
        <v>31.663239999999998</v>
      </c>
      <c r="S46">
        <v>24.953828000000001</v>
      </c>
      <c r="T46">
        <v>0.53659199999999996</v>
      </c>
      <c r="U46">
        <v>303.44996200000003</v>
      </c>
      <c r="V46">
        <v>14.923678000000001</v>
      </c>
      <c r="W46">
        <v>41.877172999999999</v>
      </c>
      <c r="X46">
        <v>94.232980999999995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42.620736000000001</v>
      </c>
      <c r="AH46">
        <v>0</v>
      </c>
      <c r="AI46">
        <v>0</v>
      </c>
      <c r="AJ46">
        <v>0</v>
      </c>
      <c r="AK46">
        <v>52.165365999999999</v>
      </c>
      <c r="AL46">
        <v>2.4495420000000001</v>
      </c>
      <c r="AM46">
        <v>5.232577</v>
      </c>
      <c r="AN46">
        <v>0.71330300000000002</v>
      </c>
      <c r="AO46">
        <v>0</v>
      </c>
      <c r="AP46">
        <v>2.8231449999999998</v>
      </c>
      <c r="AQ46">
        <v>15.557335</v>
      </c>
      <c r="AR46">
        <v>10.578528</v>
      </c>
      <c r="AS46">
        <v>15.983236</v>
      </c>
      <c r="AT46">
        <v>10.77745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81.89550899999999</v>
      </c>
      <c r="BA46">
        <f t="shared" si="1"/>
        <v>2042.7299639999999</v>
      </c>
      <c r="BD46">
        <v>6.94</v>
      </c>
      <c r="BE46">
        <v>1.84</v>
      </c>
      <c r="BF46">
        <v>2.16</v>
      </c>
      <c r="BG46">
        <v>1.27</v>
      </c>
      <c r="BH46">
        <v>9.0500000000000007</v>
      </c>
      <c r="BI46">
        <v>1.39</v>
      </c>
      <c r="BJ46">
        <v>1.05</v>
      </c>
      <c r="BK46">
        <v>1.81</v>
      </c>
      <c r="BL46">
        <v>0.76</v>
      </c>
      <c r="BM46">
        <v>0.15</v>
      </c>
      <c r="BN46">
        <v>1.04</v>
      </c>
      <c r="BO46">
        <v>3.61</v>
      </c>
      <c r="BP46">
        <v>0.25</v>
      </c>
      <c r="BQ46">
        <v>1.94</v>
      </c>
      <c r="BR46">
        <v>2.1</v>
      </c>
      <c r="BS46">
        <v>1.57</v>
      </c>
      <c r="BT46">
        <v>2.8452519999999999</v>
      </c>
      <c r="BU46">
        <v>1.2859339999999999</v>
      </c>
      <c r="BV46">
        <v>1.954067</v>
      </c>
      <c r="BW46">
        <v>1.861453</v>
      </c>
      <c r="BX46">
        <v>1.8774740000000001</v>
      </c>
      <c r="BY46">
        <v>2.5718679999999998</v>
      </c>
      <c r="BZ46">
        <v>1.2722169999999999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5.0922999999999998</v>
      </c>
      <c r="CK46">
        <v>1.792133</v>
      </c>
      <c r="CL46">
        <v>1.856811</v>
      </c>
      <c r="CM46">
        <v>3.365221</v>
      </c>
      <c r="CN46">
        <v>3.3948659999999999</v>
      </c>
      <c r="CO46">
        <v>4.1149899999999997</v>
      </c>
      <c r="CP46">
        <v>4.080495</v>
      </c>
      <c r="CQ46">
        <v>3.3194249999999998</v>
      </c>
      <c r="CR46">
        <v>0.810867</v>
      </c>
      <c r="CS46">
        <v>2.5488840000000001</v>
      </c>
      <c r="CT46">
        <v>0</v>
      </c>
      <c r="CU46">
        <v>0</v>
      </c>
      <c r="CV46">
        <v>0</v>
      </c>
      <c r="CW46">
        <v>0.92125199999999996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81.89550899999999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470.58802200000002</v>
      </c>
      <c r="L47">
        <v>419.30831999999998</v>
      </c>
      <c r="M47">
        <v>89.035944000000001</v>
      </c>
      <c r="N47">
        <v>114.17551899999999</v>
      </c>
      <c r="O47">
        <v>58.671160999999998</v>
      </c>
      <c r="P47">
        <v>117.85553400000001</v>
      </c>
      <c r="Q47">
        <v>20.661283000000001</v>
      </c>
      <c r="R47">
        <v>31.663239999999998</v>
      </c>
      <c r="S47">
        <v>24.953828000000001</v>
      </c>
      <c r="T47">
        <v>0.53659199999999996</v>
      </c>
      <c r="U47">
        <v>316.02633800000001</v>
      </c>
      <c r="V47">
        <v>14.923678000000001</v>
      </c>
      <c r="W47">
        <v>41.877172999999999</v>
      </c>
      <c r="X47">
        <v>94.232980999999995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42.620736000000001</v>
      </c>
      <c r="AH47">
        <v>0</v>
      </c>
      <c r="AI47">
        <v>0</v>
      </c>
      <c r="AJ47">
        <v>0</v>
      </c>
      <c r="AK47">
        <v>52.165365999999999</v>
      </c>
      <c r="AL47">
        <v>2.4495420000000001</v>
      </c>
      <c r="AM47">
        <v>5.232577</v>
      </c>
      <c r="AN47">
        <v>0.71330300000000002</v>
      </c>
      <c r="AO47">
        <v>0</v>
      </c>
      <c r="AP47">
        <v>2.8231449999999998</v>
      </c>
      <c r="AQ47">
        <v>0</v>
      </c>
      <c r="AR47">
        <v>15.867792</v>
      </c>
      <c r="AS47">
        <v>15.983236</v>
      </c>
      <c r="AT47">
        <v>10.77745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81.904830999999987</v>
      </c>
      <c r="BA47">
        <f t="shared" si="1"/>
        <v>2045.047591</v>
      </c>
      <c r="BD47">
        <v>6.94</v>
      </c>
      <c r="BE47">
        <v>1.84</v>
      </c>
      <c r="BF47">
        <v>2.16</v>
      </c>
      <c r="BG47">
        <v>1.27</v>
      </c>
      <c r="BH47">
        <v>9.0500000000000007</v>
      </c>
      <c r="BI47">
        <v>1.39</v>
      </c>
      <c r="BJ47">
        <v>1.05</v>
      </c>
      <c r="BK47">
        <v>1.81</v>
      </c>
      <c r="BL47">
        <v>0.78</v>
      </c>
      <c r="BM47">
        <v>0.16</v>
      </c>
      <c r="BN47">
        <v>1.04</v>
      </c>
      <c r="BO47">
        <v>3.61</v>
      </c>
      <c r="BP47">
        <v>0.25</v>
      </c>
      <c r="BQ47">
        <v>1.94</v>
      </c>
      <c r="BR47">
        <v>2.1</v>
      </c>
      <c r="BS47">
        <v>1.57</v>
      </c>
      <c r="BT47">
        <v>2.8452519999999999</v>
      </c>
      <c r="BU47">
        <v>1.2859339999999999</v>
      </c>
      <c r="BV47">
        <v>1.933389</v>
      </c>
      <c r="BW47">
        <v>1.861453</v>
      </c>
      <c r="BX47">
        <v>1.8774740000000001</v>
      </c>
      <c r="BY47">
        <v>2.5718679999999998</v>
      </c>
      <c r="BZ47">
        <v>1.2722169999999999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5.0922999999999998</v>
      </c>
      <c r="CK47">
        <v>1.792133</v>
      </c>
      <c r="CL47">
        <v>1.856811</v>
      </c>
      <c r="CM47">
        <v>3.365221</v>
      </c>
      <c r="CN47">
        <v>3.3948659999999999</v>
      </c>
      <c r="CO47">
        <v>4.1149899999999997</v>
      </c>
      <c r="CP47">
        <v>4.080495</v>
      </c>
      <c r="CQ47">
        <v>3.3194249999999998</v>
      </c>
      <c r="CR47">
        <v>0.810867</v>
      </c>
      <c r="CS47">
        <v>2.5488840000000001</v>
      </c>
      <c r="CT47">
        <v>0</v>
      </c>
      <c r="CU47">
        <v>0</v>
      </c>
      <c r="CV47">
        <v>0</v>
      </c>
      <c r="CW47">
        <v>0.92125199999999996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81.904830999999987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470.58802200000002</v>
      </c>
      <c r="L48">
        <v>419.30831999999998</v>
      </c>
      <c r="M48">
        <v>89.035944000000001</v>
      </c>
      <c r="N48">
        <v>114.17551899999999</v>
      </c>
      <c r="O48">
        <v>58.671160999999998</v>
      </c>
      <c r="P48">
        <v>117.85553400000001</v>
      </c>
      <c r="Q48">
        <v>20.661283000000001</v>
      </c>
      <c r="R48">
        <v>31.663239999999998</v>
      </c>
      <c r="S48">
        <v>24.953828000000001</v>
      </c>
      <c r="T48">
        <v>0.53659199999999996</v>
      </c>
      <c r="U48">
        <v>322.09893</v>
      </c>
      <c r="V48">
        <v>14.923678000000001</v>
      </c>
      <c r="W48">
        <v>41.877172999999999</v>
      </c>
      <c r="X48">
        <v>94.232980999999995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42.620736000000001</v>
      </c>
      <c r="AH48">
        <v>0</v>
      </c>
      <c r="AI48">
        <v>0</v>
      </c>
      <c r="AJ48">
        <v>0</v>
      </c>
      <c r="AK48">
        <v>52.165365999999999</v>
      </c>
      <c r="AL48">
        <v>2.4495420000000001</v>
      </c>
      <c r="AM48">
        <v>5.232577</v>
      </c>
      <c r="AN48">
        <v>0.71330300000000002</v>
      </c>
      <c r="AO48">
        <v>0</v>
      </c>
      <c r="AP48">
        <v>2.8231449999999998</v>
      </c>
      <c r="AQ48">
        <v>0</v>
      </c>
      <c r="AR48">
        <v>6.3471169999999999</v>
      </c>
      <c r="AS48">
        <v>9.2805890000000009</v>
      </c>
      <c r="AT48">
        <v>10.77745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81.914830999999992</v>
      </c>
      <c r="BA48">
        <f t="shared" si="1"/>
        <v>2034.9068609999999</v>
      </c>
      <c r="BD48">
        <v>6.94</v>
      </c>
      <c r="BE48">
        <v>1.84</v>
      </c>
      <c r="BF48">
        <v>2.16</v>
      </c>
      <c r="BG48">
        <v>1.27</v>
      </c>
      <c r="BH48">
        <v>9.0500000000000007</v>
      </c>
      <c r="BI48">
        <v>1.39</v>
      </c>
      <c r="BJ48">
        <v>1.05</v>
      </c>
      <c r="BK48">
        <v>1.81</v>
      </c>
      <c r="BL48">
        <v>0.79</v>
      </c>
      <c r="BM48">
        <v>0.16</v>
      </c>
      <c r="BN48">
        <v>1.04</v>
      </c>
      <c r="BO48">
        <v>3.61</v>
      </c>
      <c r="BP48">
        <v>0.25</v>
      </c>
      <c r="BQ48">
        <v>1.94</v>
      </c>
      <c r="BR48">
        <v>2.1</v>
      </c>
      <c r="BS48">
        <v>1.57</v>
      </c>
      <c r="BT48">
        <v>2.8452519999999999</v>
      </c>
      <c r="BU48">
        <v>1.2859339999999999</v>
      </c>
      <c r="BV48">
        <v>1.933389</v>
      </c>
      <c r="BW48">
        <v>1.861453</v>
      </c>
      <c r="BX48">
        <v>1.8774740000000001</v>
      </c>
      <c r="BY48">
        <v>2.5718679999999998</v>
      </c>
      <c r="BZ48">
        <v>1.2722169999999999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5.0922999999999998</v>
      </c>
      <c r="CK48">
        <v>1.792133</v>
      </c>
      <c r="CL48">
        <v>1.856811</v>
      </c>
      <c r="CM48">
        <v>3.365221</v>
      </c>
      <c r="CN48">
        <v>3.3948659999999999</v>
      </c>
      <c r="CO48">
        <v>4.1149899999999997</v>
      </c>
      <c r="CP48">
        <v>4.080495</v>
      </c>
      <c r="CQ48">
        <v>3.3194249999999998</v>
      </c>
      <c r="CR48">
        <v>0.810867</v>
      </c>
      <c r="CS48">
        <v>2.5488840000000001</v>
      </c>
      <c r="CT48">
        <v>0</v>
      </c>
      <c r="CU48">
        <v>0</v>
      </c>
      <c r="CV48">
        <v>0</v>
      </c>
      <c r="CW48">
        <v>0.92125199999999996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81.914830999999992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470.58802200000002</v>
      </c>
      <c r="L49">
        <v>419.30831999999998</v>
      </c>
      <c r="M49">
        <v>89.035944000000001</v>
      </c>
      <c r="N49">
        <v>114.17551899999999</v>
      </c>
      <c r="O49">
        <v>58.671160999999998</v>
      </c>
      <c r="P49">
        <v>117.85553400000001</v>
      </c>
      <c r="Q49">
        <v>20.661283000000001</v>
      </c>
      <c r="R49">
        <v>31.663239999999998</v>
      </c>
      <c r="S49">
        <v>24.953828000000001</v>
      </c>
      <c r="T49">
        <v>0.53659199999999996</v>
      </c>
      <c r="U49">
        <v>329.71661999999998</v>
      </c>
      <c r="V49">
        <v>14.923678000000001</v>
      </c>
      <c r="W49">
        <v>41.877172999999999</v>
      </c>
      <c r="X49">
        <v>94.232980999999995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42.620736000000001</v>
      </c>
      <c r="AH49">
        <v>0</v>
      </c>
      <c r="AI49">
        <v>0</v>
      </c>
      <c r="AJ49">
        <v>0</v>
      </c>
      <c r="AK49">
        <v>52.165365999999999</v>
      </c>
      <c r="AL49">
        <v>2.4495420000000001</v>
      </c>
      <c r="AM49">
        <v>5.232577</v>
      </c>
      <c r="AN49">
        <v>0.71330300000000002</v>
      </c>
      <c r="AO49">
        <v>0</v>
      </c>
      <c r="AP49">
        <v>2.8231449999999998</v>
      </c>
      <c r="AQ49">
        <v>0</v>
      </c>
      <c r="AR49">
        <v>6.3471169999999999</v>
      </c>
      <c r="AS49">
        <v>9.2805890000000009</v>
      </c>
      <c r="AT49">
        <v>10.77745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81.754830999999996</v>
      </c>
      <c r="BA49">
        <f t="shared" si="1"/>
        <v>2042.3645509999999</v>
      </c>
      <c r="BD49">
        <v>6.94</v>
      </c>
      <c r="BE49">
        <v>1.84</v>
      </c>
      <c r="BF49">
        <v>2.16</v>
      </c>
      <c r="BG49">
        <v>1.27</v>
      </c>
      <c r="BH49">
        <v>9.0500000000000007</v>
      </c>
      <c r="BI49">
        <v>1.39</v>
      </c>
      <c r="BJ49">
        <v>1.05</v>
      </c>
      <c r="BK49">
        <v>1.81</v>
      </c>
      <c r="BL49">
        <v>0.63</v>
      </c>
      <c r="BM49">
        <v>0.16</v>
      </c>
      <c r="BN49">
        <v>1.04</v>
      </c>
      <c r="BO49">
        <v>3.61</v>
      </c>
      <c r="BP49">
        <v>0.25</v>
      </c>
      <c r="BQ49">
        <v>1.94</v>
      </c>
      <c r="BR49">
        <v>2.1</v>
      </c>
      <c r="BS49">
        <v>1.57</v>
      </c>
      <c r="BT49">
        <v>2.8452519999999999</v>
      </c>
      <c r="BU49">
        <v>1.2859339999999999</v>
      </c>
      <c r="BV49">
        <v>1.933389</v>
      </c>
      <c r="BW49">
        <v>1.861453</v>
      </c>
      <c r="BX49">
        <v>1.8774740000000001</v>
      </c>
      <c r="BY49">
        <v>2.5718679999999998</v>
      </c>
      <c r="BZ49">
        <v>1.2722169999999999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5.0922999999999998</v>
      </c>
      <c r="CK49">
        <v>1.792133</v>
      </c>
      <c r="CL49">
        <v>1.856811</v>
      </c>
      <c r="CM49">
        <v>3.365221</v>
      </c>
      <c r="CN49">
        <v>3.3948659999999999</v>
      </c>
      <c r="CO49">
        <v>4.1149899999999997</v>
      </c>
      <c r="CP49">
        <v>4.080495</v>
      </c>
      <c r="CQ49">
        <v>3.3194249999999998</v>
      </c>
      <c r="CR49">
        <v>0.810867</v>
      </c>
      <c r="CS49">
        <v>2.5488840000000001</v>
      </c>
      <c r="CT49">
        <v>0</v>
      </c>
      <c r="CU49">
        <v>0</v>
      </c>
      <c r="CV49">
        <v>0</v>
      </c>
      <c r="CW49">
        <v>0.92125199999999996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81.754830999999996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470.58802200000002</v>
      </c>
      <c r="L50">
        <v>419.30831999999998</v>
      </c>
      <c r="M50">
        <v>89.035944000000001</v>
      </c>
      <c r="N50">
        <v>114.17551899999999</v>
      </c>
      <c r="O50">
        <v>58.671160999999998</v>
      </c>
      <c r="P50">
        <v>117.85553400000001</v>
      </c>
      <c r="Q50">
        <v>20.661283000000001</v>
      </c>
      <c r="R50">
        <v>31.663239999999998</v>
      </c>
      <c r="S50">
        <v>24.953828000000001</v>
      </c>
      <c r="T50">
        <v>0.53659199999999996</v>
      </c>
      <c r="U50">
        <v>332.0163</v>
      </c>
      <c r="V50">
        <v>14.923678000000001</v>
      </c>
      <c r="W50">
        <v>41.877172999999999</v>
      </c>
      <c r="X50">
        <v>94.232980999999995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42.620736000000001</v>
      </c>
      <c r="AH50">
        <v>0</v>
      </c>
      <c r="AI50">
        <v>0</v>
      </c>
      <c r="AJ50">
        <v>0</v>
      </c>
      <c r="AK50">
        <v>52.165365999999999</v>
      </c>
      <c r="AL50">
        <v>2.4495420000000001</v>
      </c>
      <c r="AM50">
        <v>5.232577</v>
      </c>
      <c r="AN50">
        <v>0.71330300000000002</v>
      </c>
      <c r="AO50">
        <v>0</v>
      </c>
      <c r="AP50">
        <v>2.8231449999999998</v>
      </c>
      <c r="AQ50">
        <v>0</v>
      </c>
      <c r="AR50">
        <v>6.3471169999999999</v>
      </c>
      <c r="AS50">
        <v>9.2805890000000009</v>
      </c>
      <c r="AT50">
        <v>10.77745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81.754830999999996</v>
      </c>
      <c r="BA50">
        <f t="shared" si="1"/>
        <v>2044.664231</v>
      </c>
      <c r="BD50">
        <v>6.94</v>
      </c>
      <c r="BE50">
        <v>1.84</v>
      </c>
      <c r="BF50">
        <v>2.16</v>
      </c>
      <c r="BG50">
        <v>1.27</v>
      </c>
      <c r="BH50">
        <v>9.0500000000000007</v>
      </c>
      <c r="BI50">
        <v>1.39</v>
      </c>
      <c r="BJ50">
        <v>1.05</v>
      </c>
      <c r="BK50">
        <v>1.81</v>
      </c>
      <c r="BL50">
        <v>0.63</v>
      </c>
      <c r="BM50">
        <v>0.16</v>
      </c>
      <c r="BN50">
        <v>1.04</v>
      </c>
      <c r="BO50">
        <v>3.61</v>
      </c>
      <c r="BP50">
        <v>0.25</v>
      </c>
      <c r="BQ50">
        <v>1.94</v>
      </c>
      <c r="BR50">
        <v>2.1</v>
      </c>
      <c r="BS50">
        <v>1.57</v>
      </c>
      <c r="BT50">
        <v>2.8452519999999999</v>
      </c>
      <c r="BU50">
        <v>1.2859339999999999</v>
      </c>
      <c r="BV50">
        <v>1.933389</v>
      </c>
      <c r="BW50">
        <v>1.861453</v>
      </c>
      <c r="BX50">
        <v>1.8774740000000001</v>
      </c>
      <c r="BY50">
        <v>2.5718679999999998</v>
      </c>
      <c r="BZ50">
        <v>1.2722169999999999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5.0922999999999998</v>
      </c>
      <c r="CK50">
        <v>1.792133</v>
      </c>
      <c r="CL50">
        <v>1.856811</v>
      </c>
      <c r="CM50">
        <v>3.365221</v>
      </c>
      <c r="CN50">
        <v>3.3948659999999999</v>
      </c>
      <c r="CO50">
        <v>4.1149899999999997</v>
      </c>
      <c r="CP50">
        <v>4.080495</v>
      </c>
      <c r="CQ50">
        <v>3.3194249999999998</v>
      </c>
      <c r="CR50">
        <v>0.810867</v>
      </c>
      <c r="CS50">
        <v>2.5488840000000001</v>
      </c>
      <c r="CT50">
        <v>0</v>
      </c>
      <c r="CU50">
        <v>0</v>
      </c>
      <c r="CV50">
        <v>0</v>
      </c>
      <c r="CW50">
        <v>0.92125199999999996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81.754830999999996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470.58802200000002</v>
      </c>
      <c r="L51">
        <v>419.30831999999998</v>
      </c>
      <c r="M51">
        <v>89.035944000000001</v>
      </c>
      <c r="N51">
        <v>114.17551899999999</v>
      </c>
      <c r="O51">
        <v>58.671160999999998</v>
      </c>
      <c r="P51">
        <v>117.85553400000001</v>
      </c>
      <c r="Q51">
        <v>20.661283000000001</v>
      </c>
      <c r="R51">
        <v>31.663239999999998</v>
      </c>
      <c r="S51">
        <v>24.953828000000001</v>
      </c>
      <c r="T51">
        <v>0.53659199999999996</v>
      </c>
      <c r="U51">
        <v>332.0163</v>
      </c>
      <c r="V51">
        <v>14.923678000000001</v>
      </c>
      <c r="W51">
        <v>41.877172999999999</v>
      </c>
      <c r="X51">
        <v>94.232980999999995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8.7617809999999992</v>
      </c>
      <c r="AG51">
        <v>42.620736000000001</v>
      </c>
      <c r="AH51">
        <v>0</v>
      </c>
      <c r="AI51">
        <v>0</v>
      </c>
      <c r="AJ51">
        <v>0</v>
      </c>
      <c r="AK51">
        <v>52.165365999999999</v>
      </c>
      <c r="AL51">
        <v>2.4495420000000001</v>
      </c>
      <c r="AM51">
        <v>5.232577</v>
      </c>
      <c r="AN51">
        <v>0.71330300000000002</v>
      </c>
      <c r="AO51">
        <v>0</v>
      </c>
      <c r="AP51">
        <v>2.0866720000000001</v>
      </c>
      <c r="AQ51">
        <v>0</v>
      </c>
      <c r="AR51">
        <v>6.3471169999999999</v>
      </c>
      <c r="AS51">
        <v>9.2805890000000009</v>
      </c>
      <c r="AT51">
        <v>10.77745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81.754830999999996</v>
      </c>
      <c r="BA51">
        <f t="shared" si="1"/>
        <v>2052.689539</v>
      </c>
      <c r="BD51">
        <v>6.94</v>
      </c>
      <c r="BE51">
        <v>1.84</v>
      </c>
      <c r="BF51">
        <v>2.16</v>
      </c>
      <c r="BG51">
        <v>1.27</v>
      </c>
      <c r="BH51">
        <v>9.0500000000000007</v>
      </c>
      <c r="BI51">
        <v>1.39</v>
      </c>
      <c r="BJ51">
        <v>1.05</v>
      </c>
      <c r="BK51">
        <v>1.81</v>
      </c>
      <c r="BL51">
        <v>0.63</v>
      </c>
      <c r="BM51">
        <v>0.16</v>
      </c>
      <c r="BN51">
        <v>1.04</v>
      </c>
      <c r="BO51">
        <v>3.61</v>
      </c>
      <c r="BP51">
        <v>0.25</v>
      </c>
      <c r="BQ51">
        <v>1.94</v>
      </c>
      <c r="BR51">
        <v>2.1</v>
      </c>
      <c r="BS51">
        <v>1.57</v>
      </c>
      <c r="BT51">
        <v>2.8452519999999999</v>
      </c>
      <c r="BU51">
        <v>1.2859339999999999</v>
      </c>
      <c r="BV51">
        <v>1.933389</v>
      </c>
      <c r="BW51">
        <v>1.861453</v>
      </c>
      <c r="BX51">
        <v>1.8774740000000001</v>
      </c>
      <c r="BY51">
        <v>2.5718679999999998</v>
      </c>
      <c r="BZ51">
        <v>1.2722169999999999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5.0922999999999998</v>
      </c>
      <c r="CK51">
        <v>1.792133</v>
      </c>
      <c r="CL51">
        <v>1.856811</v>
      </c>
      <c r="CM51">
        <v>3.365221</v>
      </c>
      <c r="CN51">
        <v>3.3948659999999999</v>
      </c>
      <c r="CO51">
        <v>4.1149899999999997</v>
      </c>
      <c r="CP51">
        <v>4.080495</v>
      </c>
      <c r="CQ51">
        <v>3.3194249999999998</v>
      </c>
      <c r="CR51">
        <v>0.810867</v>
      </c>
      <c r="CS51">
        <v>2.5488840000000001</v>
      </c>
      <c r="CT51">
        <v>0</v>
      </c>
      <c r="CU51">
        <v>0</v>
      </c>
      <c r="CV51">
        <v>0</v>
      </c>
      <c r="CW51">
        <v>0.92125199999999996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81.754830999999996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470.58802200000002</v>
      </c>
      <c r="L52">
        <v>419.30831999999998</v>
      </c>
      <c r="M52">
        <v>89.035944000000001</v>
      </c>
      <c r="N52">
        <v>114.17551899999999</v>
      </c>
      <c r="O52">
        <v>58.671160999999998</v>
      </c>
      <c r="P52">
        <v>117.85553400000001</v>
      </c>
      <c r="Q52">
        <v>20.661283000000001</v>
      </c>
      <c r="R52">
        <v>31.663239999999998</v>
      </c>
      <c r="S52">
        <v>24.953828000000001</v>
      </c>
      <c r="T52">
        <v>0.53659199999999996</v>
      </c>
      <c r="U52">
        <v>332.0163</v>
      </c>
      <c r="V52">
        <v>14.923678000000001</v>
      </c>
      <c r="W52">
        <v>41.877172999999999</v>
      </c>
      <c r="X52">
        <v>140.149925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8.7617809999999992</v>
      </c>
      <c r="AG52">
        <v>42.620736000000001</v>
      </c>
      <c r="AH52">
        <v>0</v>
      </c>
      <c r="AI52">
        <v>0</v>
      </c>
      <c r="AJ52">
        <v>0</v>
      </c>
      <c r="AK52">
        <v>52.165365999999999</v>
      </c>
      <c r="AL52">
        <v>2.4495420000000001</v>
      </c>
      <c r="AM52">
        <v>5.232577</v>
      </c>
      <c r="AN52">
        <v>0.71330300000000002</v>
      </c>
      <c r="AO52">
        <v>0</v>
      </c>
      <c r="AP52">
        <v>2.0866720000000001</v>
      </c>
      <c r="AQ52">
        <v>0</v>
      </c>
      <c r="AR52">
        <v>6.3471169999999999</v>
      </c>
      <c r="AS52">
        <v>9.2805890000000009</v>
      </c>
      <c r="AT52">
        <v>10.77745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81.754830999999996</v>
      </c>
      <c r="BA52">
        <f t="shared" si="1"/>
        <v>2098.606483</v>
      </c>
      <c r="BD52">
        <v>6.94</v>
      </c>
      <c r="BE52">
        <v>1.84</v>
      </c>
      <c r="BF52">
        <v>2.16</v>
      </c>
      <c r="BG52">
        <v>1.27</v>
      </c>
      <c r="BH52">
        <v>9.0500000000000007</v>
      </c>
      <c r="BI52">
        <v>1.39</v>
      </c>
      <c r="BJ52">
        <v>1.05</v>
      </c>
      <c r="BK52">
        <v>1.81</v>
      </c>
      <c r="BL52">
        <v>0.63</v>
      </c>
      <c r="BM52">
        <v>0.16</v>
      </c>
      <c r="BN52">
        <v>1.04</v>
      </c>
      <c r="BO52">
        <v>3.61</v>
      </c>
      <c r="BP52">
        <v>0.25</v>
      </c>
      <c r="BQ52">
        <v>1.94</v>
      </c>
      <c r="BR52">
        <v>2.1</v>
      </c>
      <c r="BS52">
        <v>1.57</v>
      </c>
      <c r="BT52">
        <v>2.8452519999999999</v>
      </c>
      <c r="BU52">
        <v>1.2859339999999999</v>
      </c>
      <c r="BV52">
        <v>1.933389</v>
      </c>
      <c r="BW52">
        <v>1.861453</v>
      </c>
      <c r="BX52">
        <v>1.8774740000000001</v>
      </c>
      <c r="BY52">
        <v>2.5718679999999998</v>
      </c>
      <c r="BZ52">
        <v>1.2722169999999999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5.0922999999999998</v>
      </c>
      <c r="CK52">
        <v>1.792133</v>
      </c>
      <c r="CL52">
        <v>1.856811</v>
      </c>
      <c r="CM52">
        <v>3.365221</v>
      </c>
      <c r="CN52">
        <v>3.3948659999999999</v>
      </c>
      <c r="CO52">
        <v>4.1149899999999997</v>
      </c>
      <c r="CP52">
        <v>4.080495</v>
      </c>
      <c r="CQ52">
        <v>3.3194249999999998</v>
      </c>
      <c r="CR52">
        <v>0.810867</v>
      </c>
      <c r="CS52">
        <v>2.5488840000000001</v>
      </c>
      <c r="CT52">
        <v>0</v>
      </c>
      <c r="CU52">
        <v>0</v>
      </c>
      <c r="CV52">
        <v>0</v>
      </c>
      <c r="CW52">
        <v>0.92125199999999996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81.754830999999996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470.58802200000002</v>
      </c>
      <c r="L53">
        <v>419.30831999999998</v>
      </c>
      <c r="M53">
        <v>89.035944000000001</v>
      </c>
      <c r="N53">
        <v>114.17551899999999</v>
      </c>
      <c r="O53">
        <v>57.396276</v>
      </c>
      <c r="P53">
        <v>117.85553400000001</v>
      </c>
      <c r="Q53">
        <v>20.661283000000001</v>
      </c>
      <c r="R53">
        <v>39.673983999999997</v>
      </c>
      <c r="S53">
        <v>24.953828000000001</v>
      </c>
      <c r="T53">
        <v>0.53659199999999996</v>
      </c>
      <c r="U53">
        <v>332.0163</v>
      </c>
      <c r="V53">
        <v>14.923678000000001</v>
      </c>
      <c r="W53">
        <v>41.877172999999999</v>
      </c>
      <c r="X53">
        <v>140.149925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8.7617809999999992</v>
      </c>
      <c r="AG53">
        <v>42.620736000000001</v>
      </c>
      <c r="AH53">
        <v>0</v>
      </c>
      <c r="AI53">
        <v>0</v>
      </c>
      <c r="AJ53">
        <v>0</v>
      </c>
      <c r="AK53">
        <v>52.165365999999999</v>
      </c>
      <c r="AL53">
        <v>2.4495420000000001</v>
      </c>
      <c r="AM53">
        <v>5.232577</v>
      </c>
      <c r="AN53">
        <v>0.71330300000000002</v>
      </c>
      <c r="AO53">
        <v>0</v>
      </c>
      <c r="AP53">
        <v>2.700399</v>
      </c>
      <c r="AQ53">
        <v>0</v>
      </c>
      <c r="AR53">
        <v>32.793436999999997</v>
      </c>
      <c r="AS53">
        <v>9.2805890000000009</v>
      </c>
      <c r="AT53">
        <v>10.77745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81.814830999999998</v>
      </c>
      <c r="BA53">
        <f t="shared" si="1"/>
        <v>2132.4623889999998</v>
      </c>
      <c r="BD53">
        <v>6.94</v>
      </c>
      <c r="BE53">
        <v>1.84</v>
      </c>
      <c r="BF53">
        <v>2.16</v>
      </c>
      <c r="BG53">
        <v>1.27</v>
      </c>
      <c r="BH53">
        <v>9.0500000000000007</v>
      </c>
      <c r="BI53">
        <v>1.39</v>
      </c>
      <c r="BJ53">
        <v>1.05</v>
      </c>
      <c r="BK53">
        <v>1.81</v>
      </c>
      <c r="BL53">
        <v>0.69</v>
      </c>
      <c r="BM53">
        <v>0.16</v>
      </c>
      <c r="BN53">
        <v>1.04</v>
      </c>
      <c r="BO53">
        <v>3.61</v>
      </c>
      <c r="BP53">
        <v>0.25</v>
      </c>
      <c r="BQ53">
        <v>1.94</v>
      </c>
      <c r="BR53">
        <v>2.1</v>
      </c>
      <c r="BS53">
        <v>1.57</v>
      </c>
      <c r="BT53">
        <v>2.8452519999999999</v>
      </c>
      <c r="BU53">
        <v>1.2859339999999999</v>
      </c>
      <c r="BV53">
        <v>1.933389</v>
      </c>
      <c r="BW53">
        <v>1.861453</v>
      </c>
      <c r="BX53">
        <v>1.8774740000000001</v>
      </c>
      <c r="BY53">
        <v>2.5718679999999998</v>
      </c>
      <c r="BZ53">
        <v>1.2722169999999999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5.0922999999999998</v>
      </c>
      <c r="CK53">
        <v>1.792133</v>
      </c>
      <c r="CL53">
        <v>1.856811</v>
      </c>
      <c r="CM53">
        <v>3.365221</v>
      </c>
      <c r="CN53">
        <v>3.3948659999999999</v>
      </c>
      <c r="CO53">
        <v>4.1149899999999997</v>
      </c>
      <c r="CP53">
        <v>4.080495</v>
      </c>
      <c r="CQ53">
        <v>3.3194249999999998</v>
      </c>
      <c r="CR53">
        <v>0.810867</v>
      </c>
      <c r="CS53">
        <v>2.5488840000000001</v>
      </c>
      <c r="CT53">
        <v>0</v>
      </c>
      <c r="CU53">
        <v>0</v>
      </c>
      <c r="CV53">
        <v>0</v>
      </c>
      <c r="CW53">
        <v>0.92125199999999996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81.814830999999998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470.58802200000002</v>
      </c>
      <c r="L54">
        <v>419.30831999999998</v>
      </c>
      <c r="M54">
        <v>89.035944000000001</v>
      </c>
      <c r="N54">
        <v>114.17551899999999</v>
      </c>
      <c r="O54">
        <v>57.396276</v>
      </c>
      <c r="P54">
        <v>117.85553400000001</v>
      </c>
      <c r="Q54">
        <v>20.661283000000001</v>
      </c>
      <c r="R54">
        <v>39.673983999999997</v>
      </c>
      <c r="S54">
        <v>24.953828000000001</v>
      </c>
      <c r="T54">
        <v>0.53659199999999996</v>
      </c>
      <c r="U54">
        <v>332.0163</v>
      </c>
      <c r="V54">
        <v>14.923678000000001</v>
      </c>
      <c r="W54">
        <v>41.877172999999999</v>
      </c>
      <c r="X54">
        <v>140.149925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8.7617809999999992</v>
      </c>
      <c r="AG54">
        <v>42.620736000000001</v>
      </c>
      <c r="AH54">
        <v>0</v>
      </c>
      <c r="AI54">
        <v>0</v>
      </c>
      <c r="AJ54">
        <v>0</v>
      </c>
      <c r="AK54">
        <v>52.165365999999999</v>
      </c>
      <c r="AL54">
        <v>2.4495420000000001</v>
      </c>
      <c r="AM54">
        <v>5.232577</v>
      </c>
      <c r="AN54">
        <v>0.71330300000000002</v>
      </c>
      <c r="AO54">
        <v>0</v>
      </c>
      <c r="AP54">
        <v>2.700399</v>
      </c>
      <c r="AQ54">
        <v>0</v>
      </c>
      <c r="AR54">
        <v>32.793436999999997</v>
      </c>
      <c r="AS54">
        <v>9.2805890000000009</v>
      </c>
      <c r="AT54">
        <v>10.77745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81.774830999999992</v>
      </c>
      <c r="BA54">
        <f t="shared" si="1"/>
        <v>2132.4223889999998</v>
      </c>
      <c r="BD54">
        <v>6.94</v>
      </c>
      <c r="BE54">
        <v>1.84</v>
      </c>
      <c r="BF54">
        <v>2.16</v>
      </c>
      <c r="BG54">
        <v>1.27</v>
      </c>
      <c r="BH54">
        <v>9.0500000000000007</v>
      </c>
      <c r="BI54">
        <v>1.35</v>
      </c>
      <c r="BJ54">
        <v>1.03</v>
      </c>
      <c r="BK54">
        <v>1.81</v>
      </c>
      <c r="BL54">
        <v>0.71</v>
      </c>
      <c r="BM54">
        <v>0.16</v>
      </c>
      <c r="BN54">
        <v>1.04</v>
      </c>
      <c r="BO54">
        <v>3.61</v>
      </c>
      <c r="BP54">
        <v>0.25</v>
      </c>
      <c r="BQ54">
        <v>1.94</v>
      </c>
      <c r="BR54">
        <v>2.1</v>
      </c>
      <c r="BS54">
        <v>1.57</v>
      </c>
      <c r="BT54">
        <v>2.8452519999999999</v>
      </c>
      <c r="BU54">
        <v>1.2859339999999999</v>
      </c>
      <c r="BV54">
        <v>1.933389</v>
      </c>
      <c r="BW54">
        <v>1.861453</v>
      </c>
      <c r="BX54">
        <v>1.8774740000000001</v>
      </c>
      <c r="BY54">
        <v>2.5718679999999998</v>
      </c>
      <c r="BZ54">
        <v>1.2722169999999999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5.0922999999999998</v>
      </c>
      <c r="CK54">
        <v>1.792133</v>
      </c>
      <c r="CL54">
        <v>1.856811</v>
      </c>
      <c r="CM54">
        <v>3.365221</v>
      </c>
      <c r="CN54">
        <v>3.3948659999999999</v>
      </c>
      <c r="CO54">
        <v>4.1149899999999997</v>
      </c>
      <c r="CP54">
        <v>4.080495</v>
      </c>
      <c r="CQ54">
        <v>3.3194249999999998</v>
      </c>
      <c r="CR54">
        <v>0.810867</v>
      </c>
      <c r="CS54">
        <v>2.5488840000000001</v>
      </c>
      <c r="CT54">
        <v>0</v>
      </c>
      <c r="CU54">
        <v>0</v>
      </c>
      <c r="CV54">
        <v>0</v>
      </c>
      <c r="CW54">
        <v>0.92125199999999996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81.774830999999992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470.58802200000002</v>
      </c>
      <c r="L55">
        <v>333.07031999999998</v>
      </c>
      <c r="M55">
        <v>89.035944000000001</v>
      </c>
      <c r="N55">
        <v>114.17551899999999</v>
      </c>
      <c r="O55">
        <v>57.396276</v>
      </c>
      <c r="P55">
        <v>117.85553400000001</v>
      </c>
      <c r="Q55">
        <v>20.661283000000001</v>
      </c>
      <c r="R55">
        <v>39.673983999999997</v>
      </c>
      <c r="S55">
        <v>24.953828000000001</v>
      </c>
      <c r="T55">
        <v>0.53659199999999996</v>
      </c>
      <c r="U55">
        <v>332.0163</v>
      </c>
      <c r="V55">
        <v>14.923678000000001</v>
      </c>
      <c r="W55">
        <v>41.877172999999999</v>
      </c>
      <c r="X55">
        <v>140.149925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8.7617809999999992</v>
      </c>
      <c r="AG55">
        <v>42.620736000000001</v>
      </c>
      <c r="AH55">
        <v>0</v>
      </c>
      <c r="AI55">
        <v>0</v>
      </c>
      <c r="AJ55">
        <v>0</v>
      </c>
      <c r="AK55">
        <v>52.165365999999999</v>
      </c>
      <c r="AL55">
        <v>2.4495420000000001</v>
      </c>
      <c r="AM55">
        <v>10.438727</v>
      </c>
      <c r="AN55">
        <v>0.71330300000000002</v>
      </c>
      <c r="AO55">
        <v>0</v>
      </c>
      <c r="AP55">
        <v>2.700399</v>
      </c>
      <c r="AQ55">
        <v>0</v>
      </c>
      <c r="AR55">
        <v>10.578528</v>
      </c>
      <c r="AS55">
        <v>9.2805890000000009</v>
      </c>
      <c r="AT55">
        <v>10.77745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81.774830999999992</v>
      </c>
      <c r="BA55">
        <f t="shared" si="1"/>
        <v>2029.17563</v>
      </c>
      <c r="BD55">
        <v>6.94</v>
      </c>
      <c r="BE55">
        <v>1.84</v>
      </c>
      <c r="BF55">
        <v>2.16</v>
      </c>
      <c r="BG55">
        <v>1.27</v>
      </c>
      <c r="BH55">
        <v>9.0500000000000007</v>
      </c>
      <c r="BI55">
        <v>1.35</v>
      </c>
      <c r="BJ55">
        <v>1.03</v>
      </c>
      <c r="BK55">
        <v>1.81</v>
      </c>
      <c r="BL55">
        <v>0.71</v>
      </c>
      <c r="BM55">
        <v>0.16</v>
      </c>
      <c r="BN55">
        <v>1.04</v>
      </c>
      <c r="BO55">
        <v>3.61</v>
      </c>
      <c r="BP55">
        <v>0.25</v>
      </c>
      <c r="BQ55">
        <v>1.94</v>
      </c>
      <c r="BR55">
        <v>2.1</v>
      </c>
      <c r="BS55">
        <v>1.57</v>
      </c>
      <c r="BT55">
        <v>2.8452519999999999</v>
      </c>
      <c r="BU55">
        <v>1.2859339999999999</v>
      </c>
      <c r="BV55">
        <v>1.933389</v>
      </c>
      <c r="BW55">
        <v>1.861453</v>
      </c>
      <c r="BX55">
        <v>1.8774740000000001</v>
      </c>
      <c r="BY55">
        <v>2.5718679999999998</v>
      </c>
      <c r="BZ55">
        <v>1.2722169999999999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5.0922999999999998</v>
      </c>
      <c r="CK55">
        <v>1.792133</v>
      </c>
      <c r="CL55">
        <v>1.856811</v>
      </c>
      <c r="CM55">
        <v>3.365221</v>
      </c>
      <c r="CN55">
        <v>3.3948659999999999</v>
      </c>
      <c r="CO55">
        <v>4.1149899999999997</v>
      </c>
      <c r="CP55">
        <v>4.080495</v>
      </c>
      <c r="CQ55">
        <v>3.3194249999999998</v>
      </c>
      <c r="CR55">
        <v>0.810867</v>
      </c>
      <c r="CS55">
        <v>2.5488840000000001</v>
      </c>
      <c r="CT55">
        <v>0</v>
      </c>
      <c r="CU55">
        <v>0</v>
      </c>
      <c r="CV55">
        <v>0</v>
      </c>
      <c r="CW55">
        <v>0.92125199999999996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81.774830999999992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470.58802200000002</v>
      </c>
      <c r="L56">
        <v>266.54297300000002</v>
      </c>
      <c r="M56">
        <v>89.035944000000001</v>
      </c>
      <c r="N56">
        <v>114.17551899999999</v>
      </c>
      <c r="O56">
        <v>57.396276</v>
      </c>
      <c r="P56">
        <v>117.85553400000001</v>
      </c>
      <c r="Q56">
        <v>20.661283000000001</v>
      </c>
      <c r="R56">
        <v>39.673983999999997</v>
      </c>
      <c r="S56">
        <v>24.953828000000001</v>
      </c>
      <c r="T56">
        <v>0.53659199999999996</v>
      </c>
      <c r="U56">
        <v>332.0163</v>
      </c>
      <c r="V56">
        <v>14.923678000000001</v>
      </c>
      <c r="W56">
        <v>41.877172999999999</v>
      </c>
      <c r="X56">
        <v>140.149925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8.7617809999999992</v>
      </c>
      <c r="AG56">
        <v>42.620736000000001</v>
      </c>
      <c r="AH56">
        <v>0</v>
      </c>
      <c r="AI56">
        <v>0</v>
      </c>
      <c r="AJ56">
        <v>0</v>
      </c>
      <c r="AK56">
        <v>52.165365999999999</v>
      </c>
      <c r="AL56">
        <v>2.4495420000000001</v>
      </c>
      <c r="AM56">
        <v>15.697730999999999</v>
      </c>
      <c r="AN56">
        <v>0.71330300000000002</v>
      </c>
      <c r="AO56">
        <v>0</v>
      </c>
      <c r="AP56">
        <v>2.700399</v>
      </c>
      <c r="AQ56">
        <v>0</v>
      </c>
      <c r="AR56">
        <v>6.3471169999999999</v>
      </c>
      <c r="AS56">
        <v>9.2805890000000009</v>
      </c>
      <c r="AT56">
        <v>10.77745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81.794830999999988</v>
      </c>
      <c r="BA56">
        <f t="shared" si="1"/>
        <v>1963.695876</v>
      </c>
      <c r="BD56">
        <v>6.94</v>
      </c>
      <c r="BE56">
        <v>1.84</v>
      </c>
      <c r="BF56">
        <v>2.16</v>
      </c>
      <c r="BG56">
        <v>1.27</v>
      </c>
      <c r="BH56">
        <v>9.0500000000000007</v>
      </c>
      <c r="BI56">
        <v>1.35</v>
      </c>
      <c r="BJ56">
        <v>1.03</v>
      </c>
      <c r="BK56">
        <v>1.81</v>
      </c>
      <c r="BL56">
        <v>0.73</v>
      </c>
      <c r="BM56">
        <v>0.16</v>
      </c>
      <c r="BN56">
        <v>1.04</v>
      </c>
      <c r="BO56">
        <v>3.61</v>
      </c>
      <c r="BP56">
        <v>0.25</v>
      </c>
      <c r="BQ56">
        <v>1.94</v>
      </c>
      <c r="BR56">
        <v>2.1</v>
      </c>
      <c r="BS56">
        <v>1.57</v>
      </c>
      <c r="BT56">
        <v>2.8452519999999999</v>
      </c>
      <c r="BU56">
        <v>1.2859339999999999</v>
      </c>
      <c r="BV56">
        <v>1.933389</v>
      </c>
      <c r="BW56">
        <v>1.861453</v>
      </c>
      <c r="BX56">
        <v>1.8774740000000001</v>
      </c>
      <c r="BY56">
        <v>2.5718679999999998</v>
      </c>
      <c r="BZ56">
        <v>1.2722169999999999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5.0922999999999998</v>
      </c>
      <c r="CK56">
        <v>1.792133</v>
      </c>
      <c r="CL56">
        <v>1.856811</v>
      </c>
      <c r="CM56">
        <v>3.365221</v>
      </c>
      <c r="CN56">
        <v>3.3948659999999999</v>
      </c>
      <c r="CO56">
        <v>4.1149899999999997</v>
      </c>
      <c r="CP56">
        <v>4.080495</v>
      </c>
      <c r="CQ56">
        <v>3.3194249999999998</v>
      </c>
      <c r="CR56">
        <v>0.810867</v>
      </c>
      <c r="CS56">
        <v>2.5488840000000001</v>
      </c>
      <c r="CT56">
        <v>0</v>
      </c>
      <c r="CU56">
        <v>0</v>
      </c>
      <c r="CV56">
        <v>0</v>
      </c>
      <c r="CW56">
        <v>0.92125199999999996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81.794830999999988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470.58802200000002</v>
      </c>
      <c r="L57">
        <v>209.65547799999999</v>
      </c>
      <c r="M57">
        <v>89.035944000000001</v>
      </c>
      <c r="N57">
        <v>114.17551899999999</v>
      </c>
      <c r="O57">
        <v>57.396276</v>
      </c>
      <c r="P57">
        <v>117.85553400000001</v>
      </c>
      <c r="Q57">
        <v>20.661283000000001</v>
      </c>
      <c r="R57">
        <v>39.673983999999997</v>
      </c>
      <c r="S57">
        <v>24.953828000000001</v>
      </c>
      <c r="T57">
        <v>0.53659199999999996</v>
      </c>
      <c r="U57">
        <v>332.0163</v>
      </c>
      <c r="V57">
        <v>14.923678000000001</v>
      </c>
      <c r="W57">
        <v>41.877172999999999</v>
      </c>
      <c r="X57">
        <v>140.149925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8.7617809999999992</v>
      </c>
      <c r="AG57">
        <v>42.620736000000001</v>
      </c>
      <c r="AH57">
        <v>0</v>
      </c>
      <c r="AI57">
        <v>0</v>
      </c>
      <c r="AJ57">
        <v>0</v>
      </c>
      <c r="AK57">
        <v>52.165365999999999</v>
      </c>
      <c r="AL57">
        <v>2.4495420000000001</v>
      </c>
      <c r="AM57">
        <v>15.697730999999999</v>
      </c>
      <c r="AN57">
        <v>0.71330300000000002</v>
      </c>
      <c r="AO57">
        <v>0</v>
      </c>
      <c r="AP57">
        <v>2.0866720000000001</v>
      </c>
      <c r="AQ57">
        <v>0</v>
      </c>
      <c r="AR57">
        <v>6.3471169999999999</v>
      </c>
      <c r="AS57">
        <v>9.2805890000000009</v>
      </c>
      <c r="AT57">
        <v>10.77745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82.154830999999987</v>
      </c>
      <c r="BA57">
        <f t="shared" si="1"/>
        <v>1906.554654</v>
      </c>
      <c r="BD57">
        <v>6.94</v>
      </c>
      <c r="BE57">
        <v>1.84</v>
      </c>
      <c r="BF57">
        <v>2.16</v>
      </c>
      <c r="BG57">
        <v>1.52</v>
      </c>
      <c r="BH57">
        <v>9.0500000000000007</v>
      </c>
      <c r="BI57">
        <v>1.35</v>
      </c>
      <c r="BJ57">
        <v>1.03</v>
      </c>
      <c r="BK57">
        <v>1.81</v>
      </c>
      <c r="BL57">
        <v>0.74</v>
      </c>
      <c r="BM57">
        <v>0.16</v>
      </c>
      <c r="BN57">
        <v>1.1399999999999999</v>
      </c>
      <c r="BO57">
        <v>3.61</v>
      </c>
      <c r="BP57">
        <v>0.25</v>
      </c>
      <c r="BQ57">
        <v>1.94</v>
      </c>
      <c r="BR57">
        <v>2.1</v>
      </c>
      <c r="BS57">
        <v>1.57</v>
      </c>
      <c r="BT57">
        <v>2.8452519999999999</v>
      </c>
      <c r="BU57">
        <v>1.2859339999999999</v>
      </c>
      <c r="BV57">
        <v>1.933389</v>
      </c>
      <c r="BW57">
        <v>1.861453</v>
      </c>
      <c r="BX57">
        <v>1.8774740000000001</v>
      </c>
      <c r="BY57">
        <v>2.5718679999999998</v>
      </c>
      <c r="BZ57">
        <v>1.2722169999999999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5.0922999999999998</v>
      </c>
      <c r="CK57">
        <v>1.792133</v>
      </c>
      <c r="CL57">
        <v>1.856811</v>
      </c>
      <c r="CM57">
        <v>3.365221</v>
      </c>
      <c r="CN57">
        <v>3.3948659999999999</v>
      </c>
      <c r="CO57">
        <v>4.1149899999999997</v>
      </c>
      <c r="CP57">
        <v>4.080495</v>
      </c>
      <c r="CQ57">
        <v>3.3194249999999998</v>
      </c>
      <c r="CR57">
        <v>0.810867</v>
      </c>
      <c r="CS57">
        <v>2.5488840000000001</v>
      </c>
      <c r="CT57">
        <v>0</v>
      </c>
      <c r="CU57">
        <v>0</v>
      </c>
      <c r="CV57">
        <v>0</v>
      </c>
      <c r="CW57">
        <v>0.92125199999999996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82.154830999999987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470.58802200000002</v>
      </c>
      <c r="L58">
        <v>209.65547799999999</v>
      </c>
      <c r="M58">
        <v>89.035944000000001</v>
      </c>
      <c r="N58">
        <v>114.17551899999999</v>
      </c>
      <c r="O58">
        <v>57.396276</v>
      </c>
      <c r="P58">
        <v>117.85553400000001</v>
      </c>
      <c r="Q58">
        <v>20.661283000000001</v>
      </c>
      <c r="R58">
        <v>39.673983999999997</v>
      </c>
      <c r="S58">
        <v>24.953828000000001</v>
      </c>
      <c r="T58">
        <v>0.53659199999999996</v>
      </c>
      <c r="U58">
        <v>332.0163</v>
      </c>
      <c r="V58">
        <v>14.923678000000001</v>
      </c>
      <c r="W58">
        <v>41.877172999999999</v>
      </c>
      <c r="X58">
        <v>140.149925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8.7617809999999992</v>
      </c>
      <c r="AG58">
        <v>42.620736000000001</v>
      </c>
      <c r="AH58">
        <v>0</v>
      </c>
      <c r="AI58">
        <v>0</v>
      </c>
      <c r="AJ58">
        <v>0</v>
      </c>
      <c r="AK58">
        <v>52.165365999999999</v>
      </c>
      <c r="AL58">
        <v>2.4495420000000001</v>
      </c>
      <c r="AM58">
        <v>15.697730999999999</v>
      </c>
      <c r="AN58">
        <v>0.71330300000000002</v>
      </c>
      <c r="AO58">
        <v>0</v>
      </c>
      <c r="AP58">
        <v>2.0866720000000001</v>
      </c>
      <c r="AQ58">
        <v>0</v>
      </c>
      <c r="AR58">
        <v>6.3471169999999999</v>
      </c>
      <c r="AS58">
        <v>9.2805890000000009</v>
      </c>
      <c r="AT58">
        <v>10.77745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82.514830999999987</v>
      </c>
      <c r="BA58">
        <f t="shared" si="1"/>
        <v>1906.9146539999999</v>
      </c>
      <c r="BD58">
        <v>6.94</v>
      </c>
      <c r="BE58">
        <v>1.84</v>
      </c>
      <c r="BF58">
        <v>2.16</v>
      </c>
      <c r="BG58">
        <v>1.72</v>
      </c>
      <c r="BH58">
        <v>9.0500000000000007</v>
      </c>
      <c r="BI58">
        <v>1.35</v>
      </c>
      <c r="BJ58">
        <v>1.03</v>
      </c>
      <c r="BK58">
        <v>1.81</v>
      </c>
      <c r="BL58">
        <v>0.74</v>
      </c>
      <c r="BM58">
        <v>0.16</v>
      </c>
      <c r="BN58">
        <v>1.3</v>
      </c>
      <c r="BO58">
        <v>3.61</v>
      </c>
      <c r="BP58">
        <v>0.25</v>
      </c>
      <c r="BQ58">
        <v>1.94</v>
      </c>
      <c r="BR58">
        <v>2.1</v>
      </c>
      <c r="BS58">
        <v>1.57</v>
      </c>
      <c r="BT58">
        <v>2.8452519999999999</v>
      </c>
      <c r="BU58">
        <v>1.2859339999999999</v>
      </c>
      <c r="BV58">
        <v>1.933389</v>
      </c>
      <c r="BW58">
        <v>1.861453</v>
      </c>
      <c r="BX58">
        <v>1.8774740000000001</v>
      </c>
      <c r="BY58">
        <v>2.5718679999999998</v>
      </c>
      <c r="BZ58">
        <v>1.2722169999999999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5.0922999999999998</v>
      </c>
      <c r="CK58">
        <v>1.792133</v>
      </c>
      <c r="CL58">
        <v>1.856811</v>
      </c>
      <c r="CM58">
        <v>3.365221</v>
      </c>
      <c r="CN58">
        <v>3.3948659999999999</v>
      </c>
      <c r="CO58">
        <v>4.1149899999999997</v>
      </c>
      <c r="CP58">
        <v>4.080495</v>
      </c>
      <c r="CQ58">
        <v>3.3194249999999998</v>
      </c>
      <c r="CR58">
        <v>0.810867</v>
      </c>
      <c r="CS58">
        <v>2.5488840000000001</v>
      </c>
      <c r="CT58">
        <v>0</v>
      </c>
      <c r="CU58">
        <v>0</v>
      </c>
      <c r="CV58">
        <v>0</v>
      </c>
      <c r="CW58">
        <v>0.92125199999999996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82.514830999999987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436.62768899999998</v>
      </c>
      <c r="L59">
        <v>198.36503099999999</v>
      </c>
      <c r="M59">
        <v>89.035944000000001</v>
      </c>
      <c r="N59">
        <v>114.17551899999999</v>
      </c>
      <c r="O59">
        <v>57.396276</v>
      </c>
      <c r="P59">
        <v>117.85553400000001</v>
      </c>
      <c r="Q59">
        <v>20.661283000000001</v>
      </c>
      <c r="R59">
        <v>39.673983999999997</v>
      </c>
      <c r="S59">
        <v>24.953828000000001</v>
      </c>
      <c r="T59">
        <v>0.53659199999999996</v>
      </c>
      <c r="U59">
        <v>334.213932</v>
      </c>
      <c r="V59">
        <v>14.923678000000001</v>
      </c>
      <c r="W59">
        <v>41.877172999999999</v>
      </c>
      <c r="X59">
        <v>140.149925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8.7617809999999992</v>
      </c>
      <c r="AG59">
        <v>42.620736000000001</v>
      </c>
      <c r="AH59">
        <v>0</v>
      </c>
      <c r="AI59">
        <v>0</v>
      </c>
      <c r="AJ59">
        <v>0</v>
      </c>
      <c r="AK59">
        <v>52.165365999999999</v>
      </c>
      <c r="AL59">
        <v>2.4495420000000001</v>
      </c>
      <c r="AM59">
        <v>15.697730999999999</v>
      </c>
      <c r="AN59">
        <v>0.71330300000000002</v>
      </c>
      <c r="AO59">
        <v>0</v>
      </c>
      <c r="AP59">
        <v>2.0866720000000001</v>
      </c>
      <c r="AQ59">
        <v>0</v>
      </c>
      <c r="AR59">
        <v>8.4628219999999992</v>
      </c>
      <c r="AS59">
        <v>9.2805890000000009</v>
      </c>
      <c r="AT59">
        <v>10.77745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82.654830999999987</v>
      </c>
      <c r="BA59">
        <f t="shared" si="1"/>
        <v>1866.1172109999998</v>
      </c>
      <c r="BD59">
        <v>6.94</v>
      </c>
      <c r="BE59">
        <v>1.84</v>
      </c>
      <c r="BF59">
        <v>2.16</v>
      </c>
      <c r="BG59">
        <v>1.72</v>
      </c>
      <c r="BH59">
        <v>9.0500000000000007</v>
      </c>
      <c r="BI59">
        <v>1.35</v>
      </c>
      <c r="BJ59">
        <v>1.03</v>
      </c>
      <c r="BK59">
        <v>1.81</v>
      </c>
      <c r="BL59">
        <v>0.74</v>
      </c>
      <c r="BM59">
        <v>0.16</v>
      </c>
      <c r="BN59">
        <v>1.44</v>
      </c>
      <c r="BO59">
        <v>3.61</v>
      </c>
      <c r="BP59">
        <v>0.25</v>
      </c>
      <c r="BQ59">
        <v>1.94</v>
      </c>
      <c r="BR59">
        <v>2.1</v>
      </c>
      <c r="BS59">
        <v>1.57</v>
      </c>
      <c r="BT59">
        <v>2.8452519999999999</v>
      </c>
      <c r="BU59">
        <v>1.2859339999999999</v>
      </c>
      <c r="BV59">
        <v>1.933389</v>
      </c>
      <c r="BW59">
        <v>1.861453</v>
      </c>
      <c r="BX59">
        <v>1.8774740000000001</v>
      </c>
      <c r="BY59">
        <v>2.5718679999999998</v>
      </c>
      <c r="BZ59">
        <v>1.2722169999999999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5.0922999999999998</v>
      </c>
      <c r="CK59">
        <v>1.792133</v>
      </c>
      <c r="CL59">
        <v>1.856811</v>
      </c>
      <c r="CM59">
        <v>3.365221</v>
      </c>
      <c r="CN59">
        <v>3.3948659999999999</v>
      </c>
      <c r="CO59">
        <v>4.1149899999999997</v>
      </c>
      <c r="CP59">
        <v>4.080495</v>
      </c>
      <c r="CQ59">
        <v>3.3194249999999998</v>
      </c>
      <c r="CR59">
        <v>0.810867</v>
      </c>
      <c r="CS59">
        <v>2.5488840000000001</v>
      </c>
      <c r="CT59">
        <v>0</v>
      </c>
      <c r="CU59">
        <v>0</v>
      </c>
      <c r="CV59">
        <v>0</v>
      </c>
      <c r="CW59">
        <v>0.92125199999999996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82.654830999999987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436.62768899999998</v>
      </c>
      <c r="L60">
        <v>198.36503099999999</v>
      </c>
      <c r="M60">
        <v>89.035944000000001</v>
      </c>
      <c r="N60">
        <v>114.17551899999999</v>
      </c>
      <c r="O60">
        <v>57.396276</v>
      </c>
      <c r="P60">
        <v>117.85553400000001</v>
      </c>
      <c r="Q60">
        <v>20.661283000000001</v>
      </c>
      <c r="R60">
        <v>39.673983999999997</v>
      </c>
      <c r="S60">
        <v>24.953828000000001</v>
      </c>
      <c r="T60">
        <v>0.53659199999999996</v>
      </c>
      <c r="U60">
        <v>334.38784500000003</v>
      </c>
      <c r="V60">
        <v>14.923678000000001</v>
      </c>
      <c r="W60">
        <v>41.877172999999999</v>
      </c>
      <c r="X60">
        <v>140.149925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8.7617809999999992</v>
      </c>
      <c r="AG60">
        <v>42.620736000000001</v>
      </c>
      <c r="AH60">
        <v>0</v>
      </c>
      <c r="AI60">
        <v>0</v>
      </c>
      <c r="AJ60">
        <v>0</v>
      </c>
      <c r="AK60">
        <v>52.165365999999999</v>
      </c>
      <c r="AL60">
        <v>2.4495420000000001</v>
      </c>
      <c r="AM60">
        <v>15.697730999999999</v>
      </c>
      <c r="AN60">
        <v>0.71330300000000002</v>
      </c>
      <c r="AO60">
        <v>0</v>
      </c>
      <c r="AP60">
        <v>2.0866720000000001</v>
      </c>
      <c r="AQ60">
        <v>0</v>
      </c>
      <c r="AR60">
        <v>8.4628219999999992</v>
      </c>
      <c r="AS60">
        <v>9.2805890000000009</v>
      </c>
      <c r="AT60">
        <v>10.77745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82.774830999999992</v>
      </c>
      <c r="BA60">
        <f t="shared" si="1"/>
        <v>1866.4111239999997</v>
      </c>
      <c r="BD60">
        <v>6.94</v>
      </c>
      <c r="BE60">
        <v>1.84</v>
      </c>
      <c r="BF60">
        <v>2.16</v>
      </c>
      <c r="BG60">
        <v>1.72</v>
      </c>
      <c r="BH60">
        <v>9.0500000000000007</v>
      </c>
      <c r="BI60">
        <v>1.35</v>
      </c>
      <c r="BJ60">
        <v>1.03</v>
      </c>
      <c r="BK60">
        <v>1.81</v>
      </c>
      <c r="BL60">
        <v>0.74</v>
      </c>
      <c r="BM60">
        <v>0.16</v>
      </c>
      <c r="BN60">
        <v>1.56</v>
      </c>
      <c r="BO60">
        <v>3.61</v>
      </c>
      <c r="BP60">
        <v>0.25</v>
      </c>
      <c r="BQ60">
        <v>1.94</v>
      </c>
      <c r="BR60">
        <v>2.1</v>
      </c>
      <c r="BS60">
        <v>1.57</v>
      </c>
      <c r="BT60">
        <v>2.8452519999999999</v>
      </c>
      <c r="BU60">
        <v>1.2859339999999999</v>
      </c>
      <c r="BV60">
        <v>1.933389</v>
      </c>
      <c r="BW60">
        <v>1.861453</v>
      </c>
      <c r="BX60">
        <v>1.8774740000000001</v>
      </c>
      <c r="BY60">
        <v>2.5718679999999998</v>
      </c>
      <c r="BZ60">
        <v>1.2722169999999999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5.0922999999999998</v>
      </c>
      <c r="CK60">
        <v>1.792133</v>
      </c>
      <c r="CL60">
        <v>1.856811</v>
      </c>
      <c r="CM60">
        <v>3.365221</v>
      </c>
      <c r="CN60">
        <v>3.3948659999999999</v>
      </c>
      <c r="CO60">
        <v>4.1149899999999997</v>
      </c>
      <c r="CP60">
        <v>4.080495</v>
      </c>
      <c r="CQ60">
        <v>3.3194249999999998</v>
      </c>
      <c r="CR60">
        <v>0.810867</v>
      </c>
      <c r="CS60">
        <v>2.5488840000000001</v>
      </c>
      <c r="CT60">
        <v>0</v>
      </c>
      <c r="CU60">
        <v>0</v>
      </c>
      <c r="CV60">
        <v>0</v>
      </c>
      <c r="CW60">
        <v>0.92125199999999996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82.774830999999992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436.62768899999998</v>
      </c>
      <c r="L61">
        <v>198.36503099999999</v>
      </c>
      <c r="M61">
        <v>89.035944000000001</v>
      </c>
      <c r="N61">
        <v>114.17551899999999</v>
      </c>
      <c r="O61">
        <v>57.396276</v>
      </c>
      <c r="P61">
        <v>117.85553400000001</v>
      </c>
      <c r="Q61">
        <v>20.661283000000001</v>
      </c>
      <c r="R61">
        <v>39.673983999999997</v>
      </c>
      <c r="S61">
        <v>24.953828000000001</v>
      </c>
      <c r="T61">
        <v>0.53659199999999996</v>
      </c>
      <c r="U61">
        <v>334.38784500000003</v>
      </c>
      <c r="V61">
        <v>14.923678000000001</v>
      </c>
      <c r="W61">
        <v>41.877172999999999</v>
      </c>
      <c r="X61">
        <v>140.149925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8.7617809999999992</v>
      </c>
      <c r="AG61">
        <v>42.620736000000001</v>
      </c>
      <c r="AH61">
        <v>0</v>
      </c>
      <c r="AI61">
        <v>0</v>
      </c>
      <c r="AJ61">
        <v>0</v>
      </c>
      <c r="AK61">
        <v>52.165365999999999</v>
      </c>
      <c r="AL61">
        <v>2.4495420000000001</v>
      </c>
      <c r="AM61">
        <v>15.697730999999999</v>
      </c>
      <c r="AN61">
        <v>0.71330300000000002</v>
      </c>
      <c r="AO61">
        <v>0</v>
      </c>
      <c r="AP61">
        <v>2.0866720000000001</v>
      </c>
      <c r="AQ61">
        <v>0</v>
      </c>
      <c r="AR61">
        <v>10.578528</v>
      </c>
      <c r="AS61">
        <v>9.2805890000000009</v>
      </c>
      <c r="AT61">
        <v>10.77745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82.934830999999988</v>
      </c>
      <c r="BA61">
        <f t="shared" si="1"/>
        <v>1868.6868299999999</v>
      </c>
      <c r="BD61">
        <v>6.94</v>
      </c>
      <c r="BE61">
        <v>1.84</v>
      </c>
      <c r="BF61">
        <v>2.16</v>
      </c>
      <c r="BG61">
        <v>1.72</v>
      </c>
      <c r="BH61">
        <v>9.0500000000000007</v>
      </c>
      <c r="BI61">
        <v>1.35</v>
      </c>
      <c r="BJ61">
        <v>1.03</v>
      </c>
      <c r="BK61">
        <v>1.81</v>
      </c>
      <c r="BL61">
        <v>0.78</v>
      </c>
      <c r="BM61">
        <v>0.16</v>
      </c>
      <c r="BN61">
        <v>1.68</v>
      </c>
      <c r="BO61">
        <v>3.61</v>
      </c>
      <c r="BP61">
        <v>0.25</v>
      </c>
      <c r="BQ61">
        <v>1.94</v>
      </c>
      <c r="BR61">
        <v>2.1</v>
      </c>
      <c r="BS61">
        <v>1.57</v>
      </c>
      <c r="BT61">
        <v>2.8452519999999999</v>
      </c>
      <c r="BU61">
        <v>1.2859339999999999</v>
      </c>
      <c r="BV61">
        <v>1.933389</v>
      </c>
      <c r="BW61">
        <v>1.861453</v>
      </c>
      <c r="BX61">
        <v>1.8774740000000001</v>
      </c>
      <c r="BY61">
        <v>2.5718679999999998</v>
      </c>
      <c r="BZ61">
        <v>1.2722169999999999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5.0922999999999998</v>
      </c>
      <c r="CK61">
        <v>1.792133</v>
      </c>
      <c r="CL61">
        <v>1.856811</v>
      </c>
      <c r="CM61">
        <v>3.365221</v>
      </c>
      <c r="CN61">
        <v>3.3948659999999999</v>
      </c>
      <c r="CO61">
        <v>4.1149899999999997</v>
      </c>
      <c r="CP61">
        <v>4.080495</v>
      </c>
      <c r="CQ61">
        <v>3.3194249999999998</v>
      </c>
      <c r="CR61">
        <v>0.810867</v>
      </c>
      <c r="CS61">
        <v>2.5488840000000001</v>
      </c>
      <c r="CT61">
        <v>0</v>
      </c>
      <c r="CU61">
        <v>0</v>
      </c>
      <c r="CV61">
        <v>0</v>
      </c>
      <c r="CW61">
        <v>0.92125199999999996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82.934830999999988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436.62768899999998</v>
      </c>
      <c r="L62">
        <v>198.36503099999999</v>
      </c>
      <c r="M62">
        <v>89.035944000000001</v>
      </c>
      <c r="N62">
        <v>114.17551899999999</v>
      </c>
      <c r="O62">
        <v>57.396276</v>
      </c>
      <c r="P62">
        <v>117.85553400000001</v>
      </c>
      <c r="Q62">
        <v>20.661283000000001</v>
      </c>
      <c r="R62">
        <v>39.673983999999997</v>
      </c>
      <c r="S62">
        <v>24.953828000000001</v>
      </c>
      <c r="T62">
        <v>0.53659199999999996</v>
      </c>
      <c r="U62">
        <v>334.38784500000003</v>
      </c>
      <c r="V62">
        <v>14.923678000000001</v>
      </c>
      <c r="W62">
        <v>41.877172999999999</v>
      </c>
      <c r="X62">
        <v>140.149925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8.7617809999999992</v>
      </c>
      <c r="AG62">
        <v>42.620736000000001</v>
      </c>
      <c r="AH62">
        <v>0</v>
      </c>
      <c r="AI62">
        <v>0</v>
      </c>
      <c r="AJ62">
        <v>0</v>
      </c>
      <c r="AK62">
        <v>52.165365999999999</v>
      </c>
      <c r="AL62">
        <v>2.4495420000000001</v>
      </c>
      <c r="AM62">
        <v>15.697730999999999</v>
      </c>
      <c r="AN62">
        <v>0.71330300000000002</v>
      </c>
      <c r="AO62">
        <v>0</v>
      </c>
      <c r="AP62">
        <v>2.0866720000000001</v>
      </c>
      <c r="AQ62">
        <v>0</v>
      </c>
      <c r="AR62">
        <v>10.578528</v>
      </c>
      <c r="AS62">
        <v>9.2805890000000009</v>
      </c>
      <c r="AT62">
        <v>10.77745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83.014830999999987</v>
      </c>
      <c r="BA62">
        <f t="shared" si="1"/>
        <v>1868.7668299999998</v>
      </c>
      <c r="BD62">
        <v>6.94</v>
      </c>
      <c r="BE62">
        <v>1.84</v>
      </c>
      <c r="BF62">
        <v>2.16</v>
      </c>
      <c r="BG62">
        <v>1.72</v>
      </c>
      <c r="BH62">
        <v>9.0500000000000007</v>
      </c>
      <c r="BI62">
        <v>1.32</v>
      </c>
      <c r="BJ62">
        <v>1.02</v>
      </c>
      <c r="BK62">
        <v>1.81</v>
      </c>
      <c r="BL62">
        <v>0.79</v>
      </c>
      <c r="BM62">
        <v>0.16</v>
      </c>
      <c r="BN62">
        <v>1.79</v>
      </c>
      <c r="BO62">
        <v>3.61</v>
      </c>
      <c r="BP62">
        <v>0.25</v>
      </c>
      <c r="BQ62">
        <v>1.94</v>
      </c>
      <c r="BR62">
        <v>2.1</v>
      </c>
      <c r="BS62">
        <v>1.57</v>
      </c>
      <c r="BT62">
        <v>2.8452519999999999</v>
      </c>
      <c r="BU62">
        <v>1.2859339999999999</v>
      </c>
      <c r="BV62">
        <v>1.933389</v>
      </c>
      <c r="BW62">
        <v>1.861453</v>
      </c>
      <c r="BX62">
        <v>1.8774740000000001</v>
      </c>
      <c r="BY62">
        <v>2.5718679999999998</v>
      </c>
      <c r="BZ62">
        <v>1.2722169999999999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5.0922999999999998</v>
      </c>
      <c r="CK62">
        <v>1.792133</v>
      </c>
      <c r="CL62">
        <v>1.856811</v>
      </c>
      <c r="CM62">
        <v>3.365221</v>
      </c>
      <c r="CN62">
        <v>3.3948659999999999</v>
      </c>
      <c r="CO62">
        <v>4.1149899999999997</v>
      </c>
      <c r="CP62">
        <v>4.080495</v>
      </c>
      <c r="CQ62">
        <v>3.3194249999999998</v>
      </c>
      <c r="CR62">
        <v>0.810867</v>
      </c>
      <c r="CS62">
        <v>2.5488840000000001</v>
      </c>
      <c r="CT62">
        <v>0</v>
      </c>
      <c r="CU62">
        <v>0</v>
      </c>
      <c r="CV62">
        <v>0</v>
      </c>
      <c r="CW62">
        <v>0.92125199999999996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83.014830999999987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436.62768899999998</v>
      </c>
      <c r="L63">
        <v>198.36503099999999</v>
      </c>
      <c r="M63">
        <v>89.035944000000001</v>
      </c>
      <c r="N63">
        <v>114.17551899999999</v>
      </c>
      <c r="O63">
        <v>57.396276</v>
      </c>
      <c r="P63">
        <v>117.85553400000001</v>
      </c>
      <c r="Q63">
        <v>20.661283000000001</v>
      </c>
      <c r="R63">
        <v>39.673983999999997</v>
      </c>
      <c r="S63">
        <v>24.953828000000001</v>
      </c>
      <c r="T63">
        <v>0.53659199999999996</v>
      </c>
      <c r="U63">
        <v>334.38784500000003</v>
      </c>
      <c r="V63">
        <v>14.923678000000001</v>
      </c>
      <c r="W63">
        <v>41.877172999999999</v>
      </c>
      <c r="X63">
        <v>140.149925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8.7617809999999992</v>
      </c>
      <c r="AG63">
        <v>42.620736000000001</v>
      </c>
      <c r="AH63">
        <v>0</v>
      </c>
      <c r="AI63">
        <v>0</v>
      </c>
      <c r="AJ63">
        <v>0</v>
      </c>
      <c r="AK63">
        <v>52.165365999999999</v>
      </c>
      <c r="AL63">
        <v>2.4495420000000001</v>
      </c>
      <c r="AM63">
        <v>15.697730999999999</v>
      </c>
      <c r="AN63">
        <v>0.71330300000000002</v>
      </c>
      <c r="AO63">
        <v>0</v>
      </c>
      <c r="AP63">
        <v>2.0866720000000001</v>
      </c>
      <c r="AQ63">
        <v>0</v>
      </c>
      <c r="AR63">
        <v>10.578528</v>
      </c>
      <c r="AS63">
        <v>9.2805890000000009</v>
      </c>
      <c r="AT63">
        <v>10.77745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83.144830999999982</v>
      </c>
      <c r="BA63">
        <f t="shared" si="1"/>
        <v>1868.8968299999999</v>
      </c>
      <c r="BD63">
        <v>6.94</v>
      </c>
      <c r="BE63">
        <v>1.84</v>
      </c>
      <c r="BF63">
        <v>2.16</v>
      </c>
      <c r="BG63">
        <v>1.72</v>
      </c>
      <c r="BH63">
        <v>9.0500000000000007</v>
      </c>
      <c r="BI63">
        <v>1.32</v>
      </c>
      <c r="BJ63">
        <v>1.02</v>
      </c>
      <c r="BK63">
        <v>1.81</v>
      </c>
      <c r="BL63">
        <v>0.79</v>
      </c>
      <c r="BM63">
        <v>0.16</v>
      </c>
      <c r="BN63">
        <v>1.92</v>
      </c>
      <c r="BO63">
        <v>3.61</v>
      </c>
      <c r="BP63">
        <v>0.25</v>
      </c>
      <c r="BQ63">
        <v>1.94</v>
      </c>
      <c r="BR63">
        <v>2.1</v>
      </c>
      <c r="BS63">
        <v>1.57</v>
      </c>
      <c r="BT63">
        <v>2.8452519999999999</v>
      </c>
      <c r="BU63">
        <v>1.2859339999999999</v>
      </c>
      <c r="BV63">
        <v>1.933389</v>
      </c>
      <c r="BW63">
        <v>1.861453</v>
      </c>
      <c r="BX63">
        <v>1.8774740000000001</v>
      </c>
      <c r="BY63">
        <v>2.5718679999999998</v>
      </c>
      <c r="BZ63">
        <v>1.2722169999999999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5.0922999999999998</v>
      </c>
      <c r="CK63">
        <v>1.792133</v>
      </c>
      <c r="CL63">
        <v>1.856811</v>
      </c>
      <c r="CM63">
        <v>3.365221</v>
      </c>
      <c r="CN63">
        <v>3.3948659999999999</v>
      </c>
      <c r="CO63">
        <v>4.1149899999999997</v>
      </c>
      <c r="CP63">
        <v>4.080495</v>
      </c>
      <c r="CQ63">
        <v>3.3194249999999998</v>
      </c>
      <c r="CR63">
        <v>0.810867</v>
      </c>
      <c r="CS63">
        <v>2.5488840000000001</v>
      </c>
      <c r="CT63">
        <v>0</v>
      </c>
      <c r="CU63">
        <v>0</v>
      </c>
      <c r="CV63">
        <v>0</v>
      </c>
      <c r="CW63">
        <v>0.92125199999999996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83.144830999999982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436.62768899999998</v>
      </c>
      <c r="L64">
        <v>198.36503099999999</v>
      </c>
      <c r="M64">
        <v>89.035944000000001</v>
      </c>
      <c r="N64">
        <v>114.17551899999999</v>
      </c>
      <c r="O64">
        <v>57.396276</v>
      </c>
      <c r="P64">
        <v>117.85553400000001</v>
      </c>
      <c r="Q64">
        <v>20.661283000000001</v>
      </c>
      <c r="R64">
        <v>39.673983999999997</v>
      </c>
      <c r="S64">
        <v>24.953828000000001</v>
      </c>
      <c r="T64">
        <v>0.53659199999999996</v>
      </c>
      <c r="U64">
        <v>334.38784500000003</v>
      </c>
      <c r="V64">
        <v>14.923678000000001</v>
      </c>
      <c r="W64">
        <v>41.877172999999999</v>
      </c>
      <c r="X64">
        <v>140.149925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8.7617809999999992</v>
      </c>
      <c r="AG64">
        <v>42.620736000000001</v>
      </c>
      <c r="AH64">
        <v>0</v>
      </c>
      <c r="AI64">
        <v>0</v>
      </c>
      <c r="AJ64">
        <v>0</v>
      </c>
      <c r="AK64">
        <v>52.165365999999999</v>
      </c>
      <c r="AL64">
        <v>2.4495420000000001</v>
      </c>
      <c r="AM64">
        <v>15.697730999999999</v>
      </c>
      <c r="AN64">
        <v>0.71330300000000002</v>
      </c>
      <c r="AO64">
        <v>0</v>
      </c>
      <c r="AP64">
        <v>2.0866720000000001</v>
      </c>
      <c r="AQ64">
        <v>0</v>
      </c>
      <c r="AR64">
        <v>10.578528</v>
      </c>
      <c r="AS64">
        <v>9.2805890000000009</v>
      </c>
      <c r="AT64">
        <v>10.77745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83.264830999999987</v>
      </c>
      <c r="BA64">
        <f t="shared" si="1"/>
        <v>1869.0168299999998</v>
      </c>
      <c r="BD64">
        <v>6.94</v>
      </c>
      <c r="BE64">
        <v>1.84</v>
      </c>
      <c r="BF64">
        <v>2.16</v>
      </c>
      <c r="BG64">
        <v>1.72</v>
      </c>
      <c r="BH64">
        <v>9.0500000000000007</v>
      </c>
      <c r="BI64">
        <v>1.32</v>
      </c>
      <c r="BJ64">
        <v>1.02</v>
      </c>
      <c r="BK64">
        <v>1.81</v>
      </c>
      <c r="BL64">
        <v>0.79</v>
      </c>
      <c r="BM64">
        <v>0.16</v>
      </c>
      <c r="BN64">
        <v>2.04</v>
      </c>
      <c r="BO64">
        <v>3.61</v>
      </c>
      <c r="BP64">
        <v>0.25</v>
      </c>
      <c r="BQ64">
        <v>1.94</v>
      </c>
      <c r="BR64">
        <v>2.1</v>
      </c>
      <c r="BS64">
        <v>1.57</v>
      </c>
      <c r="BT64">
        <v>2.8452519999999999</v>
      </c>
      <c r="BU64">
        <v>1.2859339999999999</v>
      </c>
      <c r="BV64">
        <v>1.933389</v>
      </c>
      <c r="BW64">
        <v>1.861453</v>
      </c>
      <c r="BX64">
        <v>1.8774740000000001</v>
      </c>
      <c r="BY64">
        <v>2.5718679999999998</v>
      </c>
      <c r="BZ64">
        <v>1.2722169999999999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5.0922999999999998</v>
      </c>
      <c r="CK64">
        <v>1.792133</v>
      </c>
      <c r="CL64">
        <v>1.856811</v>
      </c>
      <c r="CM64">
        <v>3.365221</v>
      </c>
      <c r="CN64">
        <v>3.3948659999999999</v>
      </c>
      <c r="CO64">
        <v>4.1149899999999997</v>
      </c>
      <c r="CP64">
        <v>4.080495</v>
      </c>
      <c r="CQ64">
        <v>3.3194249999999998</v>
      </c>
      <c r="CR64">
        <v>0.810867</v>
      </c>
      <c r="CS64">
        <v>2.5488840000000001</v>
      </c>
      <c r="CT64">
        <v>0</v>
      </c>
      <c r="CU64">
        <v>0</v>
      </c>
      <c r="CV64">
        <v>0</v>
      </c>
      <c r="CW64">
        <v>0.92125199999999996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83.264830999999987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436.62768899999998</v>
      </c>
      <c r="L65">
        <v>198.36503099999999</v>
      </c>
      <c r="M65">
        <v>89.035944000000001</v>
      </c>
      <c r="N65">
        <v>114.17551899999999</v>
      </c>
      <c r="O65">
        <v>57.396276</v>
      </c>
      <c r="P65">
        <v>117.85553400000001</v>
      </c>
      <c r="Q65">
        <v>20.661283000000001</v>
      </c>
      <c r="R65">
        <v>39.673983999999997</v>
      </c>
      <c r="S65">
        <v>24.953828000000001</v>
      </c>
      <c r="T65">
        <v>0.53659199999999996</v>
      </c>
      <c r="U65">
        <v>334.38784500000003</v>
      </c>
      <c r="V65">
        <v>14.923678000000001</v>
      </c>
      <c r="W65">
        <v>41.877172999999999</v>
      </c>
      <c r="X65">
        <v>140.149925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8.7617809999999992</v>
      </c>
      <c r="AG65">
        <v>42.620736000000001</v>
      </c>
      <c r="AH65">
        <v>0</v>
      </c>
      <c r="AI65">
        <v>0</v>
      </c>
      <c r="AJ65">
        <v>0</v>
      </c>
      <c r="AK65">
        <v>52.165365999999999</v>
      </c>
      <c r="AL65">
        <v>2.4495420000000001</v>
      </c>
      <c r="AM65">
        <v>15.697730999999999</v>
      </c>
      <c r="AN65">
        <v>0.71330300000000002</v>
      </c>
      <c r="AO65">
        <v>0</v>
      </c>
      <c r="AP65">
        <v>1.841181</v>
      </c>
      <c r="AQ65">
        <v>0</v>
      </c>
      <c r="AR65">
        <v>10.578528</v>
      </c>
      <c r="AS65">
        <v>9.2805890000000009</v>
      </c>
      <c r="AT65">
        <v>10.77745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79.23144099999999</v>
      </c>
      <c r="BA65">
        <f t="shared" si="1"/>
        <v>1864.7379489999998</v>
      </c>
      <c r="BD65">
        <v>6.94</v>
      </c>
      <c r="BE65">
        <v>1.84</v>
      </c>
      <c r="BF65">
        <v>2.16</v>
      </c>
      <c r="BG65">
        <v>1.72</v>
      </c>
      <c r="BH65">
        <v>5</v>
      </c>
      <c r="BI65">
        <v>1.32</v>
      </c>
      <c r="BJ65">
        <v>1.02</v>
      </c>
      <c r="BK65">
        <v>1.81</v>
      </c>
      <c r="BL65">
        <v>0.79</v>
      </c>
      <c r="BM65">
        <v>0.16</v>
      </c>
      <c r="BN65">
        <v>2.16</v>
      </c>
      <c r="BO65">
        <v>3.61</v>
      </c>
      <c r="BP65">
        <v>0.25</v>
      </c>
      <c r="BQ65">
        <v>1.94</v>
      </c>
      <c r="BR65">
        <v>2.1</v>
      </c>
      <c r="BS65">
        <v>1.57</v>
      </c>
      <c r="BT65">
        <v>2.8452519999999999</v>
      </c>
      <c r="BU65">
        <v>1.2859339999999999</v>
      </c>
      <c r="BV65">
        <v>1.8299989999999999</v>
      </c>
      <c r="BW65">
        <v>1.861453</v>
      </c>
      <c r="BX65">
        <v>1.8774740000000001</v>
      </c>
      <c r="BY65">
        <v>2.5718679999999998</v>
      </c>
      <c r="BZ65">
        <v>1.2722169999999999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5.0922999999999998</v>
      </c>
      <c r="CK65">
        <v>1.792133</v>
      </c>
      <c r="CL65">
        <v>1.856811</v>
      </c>
      <c r="CM65">
        <v>3.365221</v>
      </c>
      <c r="CN65">
        <v>3.3948659999999999</v>
      </c>
      <c r="CO65">
        <v>4.1149899999999997</v>
      </c>
      <c r="CP65">
        <v>4.080495</v>
      </c>
      <c r="CQ65">
        <v>3.3194249999999998</v>
      </c>
      <c r="CR65">
        <v>0.810867</v>
      </c>
      <c r="CS65">
        <v>2.5488840000000001</v>
      </c>
      <c r="CT65">
        <v>0</v>
      </c>
      <c r="CU65">
        <v>0</v>
      </c>
      <c r="CV65">
        <v>0</v>
      </c>
      <c r="CW65">
        <v>0.92125199999999996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79.23144099999999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436.62768899999998</v>
      </c>
      <c r="L66">
        <v>198.36503099999999</v>
      </c>
      <c r="M66">
        <v>89.035944000000001</v>
      </c>
      <c r="N66">
        <v>114.17551899999999</v>
      </c>
      <c r="O66">
        <v>57.396276</v>
      </c>
      <c r="P66">
        <v>117.85553400000001</v>
      </c>
      <c r="Q66">
        <v>20.661283000000001</v>
      </c>
      <c r="R66">
        <v>39.673983999999997</v>
      </c>
      <c r="S66">
        <v>24.953828000000001</v>
      </c>
      <c r="T66">
        <v>0.53659199999999996</v>
      </c>
      <c r="U66">
        <v>334.38784500000003</v>
      </c>
      <c r="V66">
        <v>14.923678000000001</v>
      </c>
      <c r="W66">
        <v>41.877172999999999</v>
      </c>
      <c r="X66">
        <v>140.149925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5.0937910000000004</v>
      </c>
      <c r="AF66">
        <v>8.7617809999999992</v>
      </c>
      <c r="AG66">
        <v>42.620736000000001</v>
      </c>
      <c r="AH66">
        <v>0</v>
      </c>
      <c r="AI66">
        <v>0</v>
      </c>
      <c r="AJ66">
        <v>0</v>
      </c>
      <c r="AK66">
        <v>52.165365999999999</v>
      </c>
      <c r="AL66">
        <v>2.4495420000000001</v>
      </c>
      <c r="AM66">
        <v>15.697730999999999</v>
      </c>
      <c r="AN66">
        <v>0.71330300000000002</v>
      </c>
      <c r="AO66">
        <v>0</v>
      </c>
      <c r="AP66">
        <v>1.841181</v>
      </c>
      <c r="AQ66">
        <v>0</v>
      </c>
      <c r="AR66">
        <v>10.578528</v>
      </c>
      <c r="AS66">
        <v>9.2805890000000009</v>
      </c>
      <c r="AT66">
        <v>10.77745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80.038728999999989</v>
      </c>
      <c r="BA66">
        <f t="shared" si="1"/>
        <v>1870.6390280000001</v>
      </c>
      <c r="BD66">
        <v>6.94</v>
      </c>
      <c r="BE66">
        <v>1.84</v>
      </c>
      <c r="BF66">
        <v>2.16</v>
      </c>
      <c r="BG66">
        <v>1.72</v>
      </c>
      <c r="BH66">
        <v>5.81</v>
      </c>
      <c r="BI66">
        <v>1.32</v>
      </c>
      <c r="BJ66">
        <v>1.02</v>
      </c>
      <c r="BK66">
        <v>1.81</v>
      </c>
      <c r="BL66">
        <v>0.79</v>
      </c>
      <c r="BM66">
        <v>0.16</v>
      </c>
      <c r="BN66">
        <v>2.2400000000000002</v>
      </c>
      <c r="BO66">
        <v>3.61</v>
      </c>
      <c r="BP66">
        <v>0.25</v>
      </c>
      <c r="BQ66">
        <v>1.94</v>
      </c>
      <c r="BR66">
        <v>2.1</v>
      </c>
      <c r="BS66">
        <v>1.57</v>
      </c>
      <c r="BT66">
        <v>2.8452519999999999</v>
      </c>
      <c r="BU66">
        <v>1.2859339999999999</v>
      </c>
      <c r="BV66">
        <v>1.747287</v>
      </c>
      <c r="BW66">
        <v>1.861453</v>
      </c>
      <c r="BX66">
        <v>1.8774740000000001</v>
      </c>
      <c r="BY66">
        <v>2.5718679999999998</v>
      </c>
      <c r="BZ66">
        <v>1.2722169999999999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5.0922999999999998</v>
      </c>
      <c r="CK66">
        <v>1.792133</v>
      </c>
      <c r="CL66">
        <v>1.856811</v>
      </c>
      <c r="CM66">
        <v>3.365221</v>
      </c>
      <c r="CN66">
        <v>3.3948659999999999</v>
      </c>
      <c r="CO66">
        <v>4.1149899999999997</v>
      </c>
      <c r="CP66">
        <v>4.080495</v>
      </c>
      <c r="CQ66">
        <v>3.3194249999999998</v>
      </c>
      <c r="CR66">
        <v>0.810867</v>
      </c>
      <c r="CS66">
        <v>2.5488840000000001</v>
      </c>
      <c r="CT66">
        <v>0</v>
      </c>
      <c r="CU66">
        <v>0</v>
      </c>
      <c r="CV66">
        <v>0</v>
      </c>
      <c r="CW66">
        <v>0.92125199999999996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80.038728999999989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436.62768899999998</v>
      </c>
      <c r="L67">
        <v>198.36503099999999</v>
      </c>
      <c r="M67">
        <v>89.035944000000001</v>
      </c>
      <c r="N67">
        <v>114.17551899999999</v>
      </c>
      <c r="O67">
        <v>57.396276</v>
      </c>
      <c r="P67">
        <v>117.85553400000001</v>
      </c>
      <c r="Q67">
        <v>20.661283000000001</v>
      </c>
      <c r="R67">
        <v>39.673983999999997</v>
      </c>
      <c r="S67">
        <v>24.953828000000001</v>
      </c>
      <c r="T67">
        <v>0.53659199999999996</v>
      </c>
      <c r="U67">
        <v>334.38784500000003</v>
      </c>
      <c r="V67">
        <v>14.923678000000001</v>
      </c>
      <c r="W67">
        <v>41.586359000000002</v>
      </c>
      <c r="X67">
        <v>140.149925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16.300132000000001</v>
      </c>
      <c r="AF67">
        <v>17.523561999999998</v>
      </c>
      <c r="AG67">
        <v>42.620736000000001</v>
      </c>
      <c r="AH67">
        <v>2.808484</v>
      </c>
      <c r="AI67">
        <v>0</v>
      </c>
      <c r="AJ67">
        <v>0</v>
      </c>
      <c r="AK67">
        <v>52.165365999999999</v>
      </c>
      <c r="AL67">
        <v>2.4495420000000001</v>
      </c>
      <c r="AM67">
        <v>15.697730999999999</v>
      </c>
      <c r="AN67">
        <v>0.71330300000000002</v>
      </c>
      <c r="AO67">
        <v>0</v>
      </c>
      <c r="AP67">
        <v>1.841181</v>
      </c>
      <c r="AQ67">
        <v>15.557335</v>
      </c>
      <c r="AR67">
        <v>32.793436999999997</v>
      </c>
      <c r="AS67">
        <v>23.201471999999999</v>
      </c>
      <c r="AT67">
        <v>10.77745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80.706125999999998</v>
      </c>
      <c r="BA67">
        <f t="shared" si="1"/>
        <v>1945.4853439999999</v>
      </c>
      <c r="BD67">
        <v>6.94</v>
      </c>
      <c r="BE67">
        <v>1.84</v>
      </c>
      <c r="BF67">
        <v>2.16</v>
      </c>
      <c r="BG67">
        <v>1.72</v>
      </c>
      <c r="BH67">
        <v>6.61</v>
      </c>
      <c r="BI67">
        <v>1.32</v>
      </c>
      <c r="BJ67">
        <v>1.02</v>
      </c>
      <c r="BK67">
        <v>1.81</v>
      </c>
      <c r="BL67">
        <v>0.76</v>
      </c>
      <c r="BM67">
        <v>0.16</v>
      </c>
      <c r="BN67">
        <v>2.2400000000000002</v>
      </c>
      <c r="BO67">
        <v>3.61</v>
      </c>
      <c r="BP67">
        <v>0.25</v>
      </c>
      <c r="BQ67">
        <v>1.94</v>
      </c>
      <c r="BR67">
        <v>2.1</v>
      </c>
      <c r="BS67">
        <v>1.57</v>
      </c>
      <c r="BT67">
        <v>2.8452519999999999</v>
      </c>
      <c r="BU67">
        <v>1.2859339999999999</v>
      </c>
      <c r="BV67">
        <v>1.6232200000000001</v>
      </c>
      <c r="BW67">
        <v>1.861453</v>
      </c>
      <c r="BX67">
        <v>1.8774740000000001</v>
      </c>
      <c r="BY67">
        <v>2.5718679999999998</v>
      </c>
      <c r="BZ67">
        <v>1.2722169999999999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5.0922999999999998</v>
      </c>
      <c r="CK67">
        <v>1.792133</v>
      </c>
      <c r="CL67">
        <v>1.856811</v>
      </c>
      <c r="CM67">
        <v>3.365221</v>
      </c>
      <c r="CN67">
        <v>3.3948659999999999</v>
      </c>
      <c r="CO67">
        <v>4.1149899999999997</v>
      </c>
      <c r="CP67">
        <v>4.080495</v>
      </c>
      <c r="CQ67">
        <v>3.3194249999999998</v>
      </c>
      <c r="CR67">
        <v>0.810867</v>
      </c>
      <c r="CS67">
        <v>2.5488840000000001</v>
      </c>
      <c r="CT67">
        <v>0</v>
      </c>
      <c r="CU67">
        <v>0</v>
      </c>
      <c r="CV67">
        <v>2.1464E-2</v>
      </c>
      <c r="CW67">
        <v>0.92125199999999996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80.706125999999998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436.62768899999998</v>
      </c>
      <c r="L68">
        <v>198.36503099999999</v>
      </c>
      <c r="M68">
        <v>89.035944000000001</v>
      </c>
      <c r="N68">
        <v>114.17551899999999</v>
      </c>
      <c r="O68">
        <v>57.396276</v>
      </c>
      <c r="P68">
        <v>117.85553400000001</v>
      </c>
      <c r="Q68">
        <v>20.661283000000001</v>
      </c>
      <c r="R68">
        <v>39.673983999999997</v>
      </c>
      <c r="S68">
        <v>24.953828000000001</v>
      </c>
      <c r="T68">
        <v>0.53659199999999996</v>
      </c>
      <c r="U68">
        <v>334.38784500000003</v>
      </c>
      <c r="V68">
        <v>14.923678000000001</v>
      </c>
      <c r="W68">
        <v>41.586359000000002</v>
      </c>
      <c r="X68">
        <v>94.232980999999995</v>
      </c>
      <c r="Y68">
        <v>0</v>
      </c>
      <c r="Z68">
        <v>1.05402</v>
      </c>
      <c r="AA68">
        <v>0</v>
      </c>
      <c r="AB68">
        <v>0</v>
      </c>
      <c r="AC68">
        <v>0</v>
      </c>
      <c r="AD68">
        <v>0</v>
      </c>
      <c r="AE68">
        <v>32.600264000000003</v>
      </c>
      <c r="AF68">
        <v>17.523561999999998</v>
      </c>
      <c r="AG68">
        <v>42.620736000000001</v>
      </c>
      <c r="AH68">
        <v>19.659389000000001</v>
      </c>
      <c r="AI68">
        <v>0</v>
      </c>
      <c r="AJ68">
        <v>0</v>
      </c>
      <c r="AK68">
        <v>52.165365999999999</v>
      </c>
      <c r="AL68">
        <v>2.4495420000000001</v>
      </c>
      <c r="AM68">
        <v>15.697730999999999</v>
      </c>
      <c r="AN68">
        <v>0.71330300000000002</v>
      </c>
      <c r="AO68">
        <v>0</v>
      </c>
      <c r="AP68">
        <v>1.841181</v>
      </c>
      <c r="AQ68">
        <v>31.11467</v>
      </c>
      <c r="AR68">
        <v>32.793436999999997</v>
      </c>
      <c r="AS68">
        <v>23.201471999999999</v>
      </c>
      <c r="AT68">
        <v>10.77745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81.570244999999986</v>
      </c>
      <c r="BA68">
        <f t="shared" ref="BA68:BA99" si="4">SUM(B68:AZ68)</f>
        <v>1950.1949109999998</v>
      </c>
      <c r="BD68">
        <v>6.94</v>
      </c>
      <c r="BE68">
        <v>1.84</v>
      </c>
      <c r="BF68">
        <v>2.16</v>
      </c>
      <c r="BG68">
        <v>1.72</v>
      </c>
      <c r="BH68">
        <v>7.42</v>
      </c>
      <c r="BI68">
        <v>1.32</v>
      </c>
      <c r="BJ68">
        <v>1.02</v>
      </c>
      <c r="BK68">
        <v>1.81</v>
      </c>
      <c r="BL68">
        <v>0.76</v>
      </c>
      <c r="BM68">
        <v>0.16</v>
      </c>
      <c r="BN68">
        <v>2.2400000000000002</v>
      </c>
      <c r="BO68">
        <v>3.61</v>
      </c>
      <c r="BP68">
        <v>0.25</v>
      </c>
      <c r="BQ68">
        <v>1.94</v>
      </c>
      <c r="BR68">
        <v>2.1</v>
      </c>
      <c r="BS68">
        <v>1.57</v>
      </c>
      <c r="BT68">
        <v>2.8452519999999999</v>
      </c>
      <c r="BU68">
        <v>1.2859339999999999</v>
      </c>
      <c r="BV68">
        <v>1.540508</v>
      </c>
      <c r="BW68">
        <v>1.861453</v>
      </c>
      <c r="BX68">
        <v>1.8774740000000001</v>
      </c>
      <c r="BY68">
        <v>2.5718679999999998</v>
      </c>
      <c r="BZ68">
        <v>1.2722169999999999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5.0922999999999998</v>
      </c>
      <c r="CK68">
        <v>1.792133</v>
      </c>
      <c r="CL68">
        <v>1.856811</v>
      </c>
      <c r="CM68">
        <v>3.365221</v>
      </c>
      <c r="CN68">
        <v>3.3948659999999999</v>
      </c>
      <c r="CO68">
        <v>4.1149899999999997</v>
      </c>
      <c r="CP68">
        <v>4.080495</v>
      </c>
      <c r="CQ68">
        <v>3.3194249999999998</v>
      </c>
      <c r="CR68">
        <v>0.810867</v>
      </c>
      <c r="CS68">
        <v>2.5488840000000001</v>
      </c>
      <c r="CT68">
        <v>0</v>
      </c>
      <c r="CU68">
        <v>0</v>
      </c>
      <c r="CV68">
        <v>0.15829499999999999</v>
      </c>
      <c r="CW68">
        <v>0.92125199999999996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81.570244999999986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436.62768899999998</v>
      </c>
      <c r="L69">
        <v>198.36503099999999</v>
      </c>
      <c r="M69">
        <v>89.035944000000001</v>
      </c>
      <c r="N69">
        <v>114.17551899999999</v>
      </c>
      <c r="O69">
        <v>57.396276</v>
      </c>
      <c r="P69">
        <v>117.85553400000001</v>
      </c>
      <c r="Q69">
        <v>20.661283000000001</v>
      </c>
      <c r="R69">
        <v>39.673983999999997</v>
      </c>
      <c r="S69">
        <v>24.953828000000001</v>
      </c>
      <c r="T69">
        <v>0.53659199999999996</v>
      </c>
      <c r="U69">
        <v>312.82834500000001</v>
      </c>
      <c r="V69">
        <v>14.923678000000001</v>
      </c>
      <c r="W69">
        <v>41.295544999999997</v>
      </c>
      <c r="X69">
        <v>140.149925</v>
      </c>
      <c r="Y69">
        <v>0</v>
      </c>
      <c r="Z69">
        <v>6.218718</v>
      </c>
      <c r="AA69">
        <v>0</v>
      </c>
      <c r="AB69">
        <v>0</v>
      </c>
      <c r="AC69">
        <v>0</v>
      </c>
      <c r="AD69">
        <v>0</v>
      </c>
      <c r="AE69">
        <v>32.600264000000003</v>
      </c>
      <c r="AF69">
        <v>17.523561999999998</v>
      </c>
      <c r="AG69">
        <v>42.620736000000001</v>
      </c>
      <c r="AH69">
        <v>46.246372999999998</v>
      </c>
      <c r="AI69">
        <v>0</v>
      </c>
      <c r="AJ69">
        <v>0</v>
      </c>
      <c r="AK69">
        <v>52.165365999999999</v>
      </c>
      <c r="AL69">
        <v>2.4495420000000001</v>
      </c>
      <c r="AM69">
        <v>15.697730999999999</v>
      </c>
      <c r="AN69">
        <v>0.71330300000000002</v>
      </c>
      <c r="AO69">
        <v>0</v>
      </c>
      <c r="AP69">
        <v>1.841181</v>
      </c>
      <c r="AQ69">
        <v>31.11467</v>
      </c>
      <c r="AR69">
        <v>10.578528</v>
      </c>
      <c r="AS69">
        <v>23.201471999999999</v>
      </c>
      <c r="AT69">
        <v>10.77745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82.242198000000002</v>
      </c>
      <c r="BA69">
        <f t="shared" si="4"/>
        <v>1984.4702669999999</v>
      </c>
      <c r="BD69">
        <v>6.94</v>
      </c>
      <c r="BE69">
        <v>1.84</v>
      </c>
      <c r="BF69">
        <v>2.16</v>
      </c>
      <c r="BG69">
        <v>1.72</v>
      </c>
      <c r="BH69">
        <v>7.86</v>
      </c>
      <c r="BI69">
        <v>1.32</v>
      </c>
      <c r="BJ69">
        <v>1.02</v>
      </c>
      <c r="BK69">
        <v>1.81</v>
      </c>
      <c r="BL69">
        <v>0.78</v>
      </c>
      <c r="BM69">
        <v>0.16</v>
      </c>
      <c r="BN69">
        <v>2.2400000000000002</v>
      </c>
      <c r="BO69">
        <v>3.61</v>
      </c>
      <c r="BP69">
        <v>0.25</v>
      </c>
      <c r="BQ69">
        <v>1.94</v>
      </c>
      <c r="BR69">
        <v>2.1</v>
      </c>
      <c r="BS69">
        <v>1.57</v>
      </c>
      <c r="BT69">
        <v>2.8452519999999999</v>
      </c>
      <c r="BU69">
        <v>1.2859339999999999</v>
      </c>
      <c r="BV69">
        <v>1.540508</v>
      </c>
      <c r="BW69">
        <v>1.861453</v>
      </c>
      <c r="BX69">
        <v>1.8774740000000001</v>
      </c>
      <c r="BY69">
        <v>2.5718679999999998</v>
      </c>
      <c r="BZ69">
        <v>1.2722169999999999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5.0922999999999998</v>
      </c>
      <c r="CK69">
        <v>1.792133</v>
      </c>
      <c r="CL69">
        <v>1.856811</v>
      </c>
      <c r="CM69">
        <v>3.365221</v>
      </c>
      <c r="CN69">
        <v>3.3948659999999999</v>
      </c>
      <c r="CO69">
        <v>4.1149899999999997</v>
      </c>
      <c r="CP69">
        <v>4.080495</v>
      </c>
      <c r="CQ69">
        <v>3.3194249999999998</v>
      </c>
      <c r="CR69">
        <v>0.810867</v>
      </c>
      <c r="CS69">
        <v>2.5488840000000001</v>
      </c>
      <c r="CT69">
        <v>0</v>
      </c>
      <c r="CU69">
        <v>0</v>
      </c>
      <c r="CV69">
        <v>0.37024800000000002</v>
      </c>
      <c r="CW69">
        <v>0.92125199999999996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82.242198000000002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468.15437700000001</v>
      </c>
      <c r="L70">
        <v>198.36503099999999</v>
      </c>
      <c r="M70">
        <v>89.035944000000001</v>
      </c>
      <c r="N70">
        <v>114.17551899999999</v>
      </c>
      <c r="O70">
        <v>57.396276</v>
      </c>
      <c r="P70">
        <v>117.85553400000001</v>
      </c>
      <c r="Q70">
        <v>20.661283000000001</v>
      </c>
      <c r="R70">
        <v>39.673983999999997</v>
      </c>
      <c r="S70">
        <v>24.953828000000001</v>
      </c>
      <c r="T70">
        <v>0.53659199999999996</v>
      </c>
      <c r="U70">
        <v>291.268845</v>
      </c>
      <c r="V70">
        <v>14.923678000000001</v>
      </c>
      <c r="W70">
        <v>41.295544999999997</v>
      </c>
      <c r="X70">
        <v>115.580591</v>
      </c>
      <c r="Y70">
        <v>0</v>
      </c>
      <c r="Z70">
        <v>6.2798509999999998</v>
      </c>
      <c r="AA70">
        <v>0</v>
      </c>
      <c r="AB70">
        <v>0</v>
      </c>
      <c r="AC70">
        <v>1.264249</v>
      </c>
      <c r="AD70">
        <v>0</v>
      </c>
      <c r="AE70">
        <v>32.600264000000003</v>
      </c>
      <c r="AF70">
        <v>17.523561999999998</v>
      </c>
      <c r="AG70">
        <v>42.620736000000001</v>
      </c>
      <c r="AH70">
        <v>69.369560000000007</v>
      </c>
      <c r="AI70">
        <v>0</v>
      </c>
      <c r="AJ70">
        <v>0</v>
      </c>
      <c r="AK70">
        <v>52.165365999999999</v>
      </c>
      <c r="AL70">
        <v>2.4495420000000001</v>
      </c>
      <c r="AM70">
        <v>15.697730999999999</v>
      </c>
      <c r="AN70">
        <v>0.71330300000000002</v>
      </c>
      <c r="AO70">
        <v>0</v>
      </c>
      <c r="AP70">
        <v>1.841181</v>
      </c>
      <c r="AQ70">
        <v>46.672006000000003</v>
      </c>
      <c r="AR70">
        <v>8.4628219999999992</v>
      </c>
      <c r="AS70">
        <v>23.201471999999999</v>
      </c>
      <c r="AT70">
        <v>10.77745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82.437322999999992</v>
      </c>
      <c r="BA70">
        <f t="shared" si="4"/>
        <v>2007.9534450000001</v>
      </c>
      <c r="BD70">
        <v>6.94</v>
      </c>
      <c r="BE70">
        <v>1.84</v>
      </c>
      <c r="BF70">
        <v>2.16</v>
      </c>
      <c r="BG70">
        <v>1.72</v>
      </c>
      <c r="BH70">
        <v>7.86</v>
      </c>
      <c r="BI70">
        <v>1.32</v>
      </c>
      <c r="BJ70">
        <v>1.02</v>
      </c>
      <c r="BK70">
        <v>1.81</v>
      </c>
      <c r="BL70">
        <v>0.79</v>
      </c>
      <c r="BM70">
        <v>0.16</v>
      </c>
      <c r="BN70">
        <v>2.2400000000000002</v>
      </c>
      <c r="BO70">
        <v>3.61</v>
      </c>
      <c r="BP70">
        <v>0.25</v>
      </c>
      <c r="BQ70">
        <v>1.94</v>
      </c>
      <c r="BR70">
        <v>2.1</v>
      </c>
      <c r="BS70">
        <v>1.57</v>
      </c>
      <c r="BT70">
        <v>2.8452519999999999</v>
      </c>
      <c r="BU70">
        <v>1.2859339999999999</v>
      </c>
      <c r="BV70">
        <v>1.540508</v>
      </c>
      <c r="BW70">
        <v>1.861453</v>
      </c>
      <c r="BX70">
        <v>1.8774740000000001</v>
      </c>
      <c r="BY70">
        <v>2.5718679999999998</v>
      </c>
      <c r="BZ70">
        <v>1.2722169999999999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5.0922999999999998</v>
      </c>
      <c r="CK70">
        <v>1.792133</v>
      </c>
      <c r="CL70">
        <v>1.856811</v>
      </c>
      <c r="CM70">
        <v>3.365221</v>
      </c>
      <c r="CN70">
        <v>3.3948659999999999</v>
      </c>
      <c r="CO70">
        <v>4.1149899999999997</v>
      </c>
      <c r="CP70">
        <v>4.080495</v>
      </c>
      <c r="CQ70">
        <v>3.3194249999999998</v>
      </c>
      <c r="CR70">
        <v>0.810867</v>
      </c>
      <c r="CS70">
        <v>2.5488840000000001</v>
      </c>
      <c r="CT70">
        <v>0</v>
      </c>
      <c r="CU70">
        <v>0</v>
      </c>
      <c r="CV70">
        <v>0.55537300000000001</v>
      </c>
      <c r="CW70">
        <v>0.92125199999999996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82.437322999999992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511.588888</v>
      </c>
      <c r="L71">
        <v>198.36503099999999</v>
      </c>
      <c r="M71">
        <v>89.035944000000001</v>
      </c>
      <c r="N71">
        <v>114.17551899999999</v>
      </c>
      <c r="O71">
        <v>57.396276</v>
      </c>
      <c r="P71">
        <v>117.85553400000001</v>
      </c>
      <c r="Q71">
        <v>20.661283000000001</v>
      </c>
      <c r="R71">
        <v>39.673983999999997</v>
      </c>
      <c r="S71">
        <v>24.953828000000001</v>
      </c>
      <c r="T71">
        <v>0.53659199999999996</v>
      </c>
      <c r="U71">
        <v>267.51027599999998</v>
      </c>
      <c r="V71">
        <v>14.923678000000001</v>
      </c>
      <c r="W71">
        <v>41.295544999999997</v>
      </c>
      <c r="X71">
        <v>115.580591</v>
      </c>
      <c r="Y71">
        <v>0</v>
      </c>
      <c r="Z71">
        <v>6.2798509999999998</v>
      </c>
      <c r="AA71">
        <v>3.6334939999999998</v>
      </c>
      <c r="AB71">
        <v>0</v>
      </c>
      <c r="AC71">
        <v>9.6082929999999998</v>
      </c>
      <c r="AD71">
        <v>9.0380299999999991</v>
      </c>
      <c r="AE71">
        <v>32.600264000000003</v>
      </c>
      <c r="AF71">
        <v>17.523561999999998</v>
      </c>
      <c r="AG71">
        <v>42.620736000000001</v>
      </c>
      <c r="AH71">
        <v>65.531298000000007</v>
      </c>
      <c r="AI71">
        <v>0</v>
      </c>
      <c r="AJ71">
        <v>0</v>
      </c>
      <c r="AK71">
        <v>52.165365999999999</v>
      </c>
      <c r="AL71">
        <v>2.4495420000000001</v>
      </c>
      <c r="AM71">
        <v>15.697730999999999</v>
      </c>
      <c r="AN71">
        <v>0.71330300000000002</v>
      </c>
      <c r="AO71">
        <v>0</v>
      </c>
      <c r="AP71">
        <v>1.841181</v>
      </c>
      <c r="AQ71">
        <v>46.672006000000003</v>
      </c>
      <c r="AR71">
        <v>8.4628219999999992</v>
      </c>
      <c r="AS71">
        <v>23.201471999999999</v>
      </c>
      <c r="AT71">
        <v>10.77745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83.186229999999995</v>
      </c>
      <c r="BA71">
        <f t="shared" si="4"/>
        <v>2045.5555999999999</v>
      </c>
      <c r="BD71">
        <v>6.94</v>
      </c>
      <c r="BE71">
        <v>1.84</v>
      </c>
      <c r="BF71">
        <v>2.16</v>
      </c>
      <c r="BG71">
        <v>1.72</v>
      </c>
      <c r="BH71">
        <v>8.24</v>
      </c>
      <c r="BI71">
        <v>1.32</v>
      </c>
      <c r="BJ71">
        <v>1.02</v>
      </c>
      <c r="BK71">
        <v>1.81</v>
      </c>
      <c r="BL71">
        <v>0.79</v>
      </c>
      <c r="BM71">
        <v>0.16</v>
      </c>
      <c r="BN71">
        <v>2.2400000000000002</v>
      </c>
      <c r="BO71">
        <v>3.61</v>
      </c>
      <c r="BP71">
        <v>0.25</v>
      </c>
      <c r="BQ71">
        <v>1.94</v>
      </c>
      <c r="BR71">
        <v>2.1</v>
      </c>
      <c r="BS71">
        <v>1.57</v>
      </c>
      <c r="BT71">
        <v>2.8452519999999999</v>
      </c>
      <c r="BU71">
        <v>1.2859339999999999</v>
      </c>
      <c r="BV71">
        <v>1.540508</v>
      </c>
      <c r="BW71">
        <v>1.861453</v>
      </c>
      <c r="BX71">
        <v>1.8774740000000001</v>
      </c>
      <c r="BY71">
        <v>2.5718679999999998</v>
      </c>
      <c r="BZ71">
        <v>1.2722169999999999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5.0922999999999998</v>
      </c>
      <c r="CK71">
        <v>1.792133</v>
      </c>
      <c r="CL71">
        <v>1.856811</v>
      </c>
      <c r="CM71">
        <v>3.365221</v>
      </c>
      <c r="CN71">
        <v>3.3948659999999999</v>
      </c>
      <c r="CO71">
        <v>4.1149899999999997</v>
      </c>
      <c r="CP71">
        <v>4.080495</v>
      </c>
      <c r="CQ71">
        <v>3.3194249999999998</v>
      </c>
      <c r="CR71">
        <v>0.810867</v>
      </c>
      <c r="CS71">
        <v>2.5488840000000001</v>
      </c>
      <c r="CT71">
        <v>0</v>
      </c>
      <c r="CU71">
        <v>0.39842</v>
      </c>
      <c r="CV71">
        <v>0.52585999999999999</v>
      </c>
      <c r="CW71">
        <v>0.92125199999999996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83.186229999999995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580.30701899999997</v>
      </c>
      <c r="L72">
        <v>198.36503099999999</v>
      </c>
      <c r="M72">
        <v>89.035944000000001</v>
      </c>
      <c r="N72">
        <v>114.17551899999999</v>
      </c>
      <c r="O72">
        <v>57.396276</v>
      </c>
      <c r="P72">
        <v>117.85553400000001</v>
      </c>
      <c r="Q72">
        <v>20.661283000000001</v>
      </c>
      <c r="R72">
        <v>39.673983999999997</v>
      </c>
      <c r="S72">
        <v>24.953828000000001</v>
      </c>
      <c r="T72">
        <v>0.53659199999999996</v>
      </c>
      <c r="U72">
        <v>267.51027599999998</v>
      </c>
      <c r="V72">
        <v>14.923678000000001</v>
      </c>
      <c r="W72">
        <v>41.295544999999997</v>
      </c>
      <c r="X72">
        <v>115.580591</v>
      </c>
      <c r="Y72">
        <v>0</v>
      </c>
      <c r="Z72">
        <v>7.3781400000000001</v>
      </c>
      <c r="AA72">
        <v>13.462097</v>
      </c>
      <c r="AB72">
        <v>3.9899450000000001</v>
      </c>
      <c r="AC72">
        <v>9.6082929999999998</v>
      </c>
      <c r="AD72">
        <v>18.076059999999998</v>
      </c>
      <c r="AE72">
        <v>32.600264000000003</v>
      </c>
      <c r="AF72">
        <v>17.523561999999998</v>
      </c>
      <c r="AG72">
        <v>42.620736000000001</v>
      </c>
      <c r="AH72">
        <v>92.492745999999997</v>
      </c>
      <c r="AI72">
        <v>0</v>
      </c>
      <c r="AJ72">
        <v>0</v>
      </c>
      <c r="AK72">
        <v>52.165365999999999</v>
      </c>
      <c r="AL72">
        <v>2.4495420000000001</v>
      </c>
      <c r="AM72">
        <v>15.697730999999999</v>
      </c>
      <c r="AN72">
        <v>0.71330300000000002</v>
      </c>
      <c r="AO72">
        <v>0</v>
      </c>
      <c r="AP72">
        <v>1.841181</v>
      </c>
      <c r="AQ72">
        <v>62.229340999999998</v>
      </c>
      <c r="AR72">
        <v>8.4628219999999992</v>
      </c>
      <c r="AS72">
        <v>23.201471999999999</v>
      </c>
      <c r="AT72">
        <v>10.77745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84.192178999999996</v>
      </c>
      <c r="BA72">
        <f t="shared" si="4"/>
        <v>2181.7533300000005</v>
      </c>
      <c r="BD72">
        <v>6.94</v>
      </c>
      <c r="BE72">
        <v>1.84</v>
      </c>
      <c r="BF72">
        <v>2.16</v>
      </c>
      <c r="BG72">
        <v>1.72</v>
      </c>
      <c r="BH72">
        <v>8.58</v>
      </c>
      <c r="BI72">
        <v>1.32</v>
      </c>
      <c r="BJ72">
        <v>1.02</v>
      </c>
      <c r="BK72">
        <v>1.81</v>
      </c>
      <c r="BL72">
        <v>0.79</v>
      </c>
      <c r="BM72">
        <v>0.16</v>
      </c>
      <c r="BN72">
        <v>2.2400000000000002</v>
      </c>
      <c r="BO72">
        <v>3.61</v>
      </c>
      <c r="BP72">
        <v>0.25</v>
      </c>
      <c r="BQ72">
        <v>1.94</v>
      </c>
      <c r="BR72">
        <v>2.1</v>
      </c>
      <c r="BS72">
        <v>1.57</v>
      </c>
      <c r="BT72">
        <v>2.8452519999999999</v>
      </c>
      <c r="BU72">
        <v>1.2859339999999999</v>
      </c>
      <c r="BV72">
        <v>1.540508</v>
      </c>
      <c r="BW72">
        <v>1.861453</v>
      </c>
      <c r="BX72">
        <v>1.8774740000000001</v>
      </c>
      <c r="BY72">
        <v>2.5718679999999998</v>
      </c>
      <c r="BZ72">
        <v>1.2722169999999999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5.0922999999999998</v>
      </c>
      <c r="CK72">
        <v>1.792133</v>
      </c>
      <c r="CL72">
        <v>1.856811</v>
      </c>
      <c r="CM72">
        <v>3.365221</v>
      </c>
      <c r="CN72">
        <v>3.3948659999999999</v>
      </c>
      <c r="CO72">
        <v>4.1149899999999997</v>
      </c>
      <c r="CP72">
        <v>4.080495</v>
      </c>
      <c r="CQ72">
        <v>3.3194249999999998</v>
      </c>
      <c r="CR72">
        <v>0.810867</v>
      </c>
      <c r="CS72">
        <v>2.5488840000000001</v>
      </c>
      <c r="CT72">
        <v>5.2893000000000003E-2</v>
      </c>
      <c r="CU72">
        <v>0.79683899999999996</v>
      </c>
      <c r="CV72">
        <v>0.74049699999999996</v>
      </c>
      <c r="CW72">
        <v>0.92125199999999996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84.192178999999996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635.22077200000001</v>
      </c>
      <c r="L73">
        <v>198.36503099999999</v>
      </c>
      <c r="M73">
        <v>89.035944000000001</v>
      </c>
      <c r="N73">
        <v>114.17551899999999</v>
      </c>
      <c r="O73">
        <v>57.396276</v>
      </c>
      <c r="P73">
        <v>117.85553400000001</v>
      </c>
      <c r="Q73">
        <v>20.661283000000001</v>
      </c>
      <c r="R73">
        <v>39.673983999999997</v>
      </c>
      <c r="S73">
        <v>24.953828000000001</v>
      </c>
      <c r="T73">
        <v>0.53659199999999996</v>
      </c>
      <c r="U73">
        <v>267.51027599999998</v>
      </c>
      <c r="V73">
        <v>17.302441000000002</v>
      </c>
      <c r="W73">
        <v>41.295544999999997</v>
      </c>
      <c r="X73">
        <v>115.948667</v>
      </c>
      <c r="Y73">
        <v>0</v>
      </c>
      <c r="Z73">
        <v>18.839552999999999</v>
      </c>
      <c r="AA73">
        <v>17.032005000000002</v>
      </c>
      <c r="AB73">
        <v>26.200638000000001</v>
      </c>
      <c r="AC73">
        <v>19.23555</v>
      </c>
      <c r="AD73">
        <v>27.114090000000001</v>
      </c>
      <c r="AE73">
        <v>49.068491000000002</v>
      </c>
      <c r="AF73">
        <v>26.285342</v>
      </c>
      <c r="AG73">
        <v>42.620736000000001</v>
      </c>
      <c r="AH73">
        <v>92.492745999999997</v>
      </c>
      <c r="AI73">
        <v>0</v>
      </c>
      <c r="AJ73">
        <v>0</v>
      </c>
      <c r="AK73">
        <v>52.165365999999999</v>
      </c>
      <c r="AL73">
        <v>2.4495420000000001</v>
      </c>
      <c r="AM73">
        <v>15.697730999999999</v>
      </c>
      <c r="AN73">
        <v>0.71330300000000002</v>
      </c>
      <c r="AO73">
        <v>0</v>
      </c>
      <c r="AP73">
        <v>1.227454</v>
      </c>
      <c r="AQ73">
        <v>62.229340999999998</v>
      </c>
      <c r="AR73">
        <v>10.578528</v>
      </c>
      <c r="AS73">
        <v>9.7961770000000001</v>
      </c>
      <c r="AT73">
        <v>10.77745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85.376737000000006</v>
      </c>
      <c r="BA73">
        <f t="shared" si="4"/>
        <v>2309.8324720000005</v>
      </c>
      <c r="BD73">
        <v>6.94</v>
      </c>
      <c r="BE73">
        <v>1.84</v>
      </c>
      <c r="BF73">
        <v>2.16</v>
      </c>
      <c r="BG73">
        <v>1.72</v>
      </c>
      <c r="BH73">
        <v>8.94</v>
      </c>
      <c r="BI73">
        <v>1.32</v>
      </c>
      <c r="BJ73">
        <v>1.02</v>
      </c>
      <c r="BK73">
        <v>1.81</v>
      </c>
      <c r="BL73">
        <v>0.79</v>
      </c>
      <c r="BM73">
        <v>0.16</v>
      </c>
      <c r="BN73">
        <v>2.2400000000000002</v>
      </c>
      <c r="BO73">
        <v>3.61</v>
      </c>
      <c r="BP73">
        <v>0.25</v>
      </c>
      <c r="BQ73">
        <v>1.94</v>
      </c>
      <c r="BR73">
        <v>2.1</v>
      </c>
      <c r="BS73">
        <v>1.57</v>
      </c>
      <c r="BT73">
        <v>2.8452519999999999</v>
      </c>
      <c r="BU73">
        <v>1.2859339999999999</v>
      </c>
      <c r="BV73">
        <v>1.540508</v>
      </c>
      <c r="BW73">
        <v>1.861453</v>
      </c>
      <c r="BX73">
        <v>1.8774740000000001</v>
      </c>
      <c r="BY73">
        <v>2.5718679999999998</v>
      </c>
      <c r="BZ73">
        <v>1.2722169999999999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5.0922999999999998</v>
      </c>
      <c r="CK73">
        <v>1.792133</v>
      </c>
      <c r="CL73">
        <v>1.856811</v>
      </c>
      <c r="CM73">
        <v>3.365221</v>
      </c>
      <c r="CN73">
        <v>3.3948659999999999</v>
      </c>
      <c r="CO73">
        <v>4.1149899999999997</v>
      </c>
      <c r="CP73">
        <v>4.080495</v>
      </c>
      <c r="CQ73">
        <v>3.3194249999999998</v>
      </c>
      <c r="CR73">
        <v>0.810867</v>
      </c>
      <c r="CS73">
        <v>2.5488840000000001</v>
      </c>
      <c r="CT73">
        <v>0.47903099999999998</v>
      </c>
      <c r="CU73">
        <v>1.1952590000000001</v>
      </c>
      <c r="CV73">
        <v>0.74049699999999996</v>
      </c>
      <c r="CW73">
        <v>0.92125199999999996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85.376737000000006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655.43131800000003</v>
      </c>
      <c r="L74">
        <v>209.65406400000001</v>
      </c>
      <c r="M74">
        <v>89.035944000000001</v>
      </c>
      <c r="N74">
        <v>114.17551899999999</v>
      </c>
      <c r="O74">
        <v>57.396276</v>
      </c>
      <c r="P74">
        <v>117.85553400000001</v>
      </c>
      <c r="Q74">
        <v>20.661283000000001</v>
      </c>
      <c r="R74">
        <v>39.673983999999997</v>
      </c>
      <c r="S74">
        <v>24.953828000000001</v>
      </c>
      <c r="T74">
        <v>0.53659199999999996</v>
      </c>
      <c r="U74">
        <v>267.51027599999998</v>
      </c>
      <c r="V74">
        <v>17.381844000000001</v>
      </c>
      <c r="W74">
        <v>41.295544999999997</v>
      </c>
      <c r="X74">
        <v>115.948667</v>
      </c>
      <c r="Y74">
        <v>0</v>
      </c>
      <c r="Z74">
        <v>18.839552999999999</v>
      </c>
      <c r="AA74">
        <v>26.924194</v>
      </c>
      <c r="AB74">
        <v>26.200638000000001</v>
      </c>
      <c r="AC74">
        <v>19.23555</v>
      </c>
      <c r="AD74">
        <v>36.152118999999999</v>
      </c>
      <c r="AE74">
        <v>49.068491000000002</v>
      </c>
      <c r="AF74">
        <v>26.285342</v>
      </c>
      <c r="AG74">
        <v>42.620736000000001</v>
      </c>
      <c r="AH74">
        <v>92.492745999999997</v>
      </c>
      <c r="AI74">
        <v>0</v>
      </c>
      <c r="AJ74">
        <v>0</v>
      </c>
      <c r="AK74">
        <v>52.165365999999999</v>
      </c>
      <c r="AL74">
        <v>2.4495420000000001</v>
      </c>
      <c r="AM74">
        <v>15.697730999999999</v>
      </c>
      <c r="AN74">
        <v>0.71330300000000002</v>
      </c>
      <c r="AO74">
        <v>0</v>
      </c>
      <c r="AP74">
        <v>1.227454</v>
      </c>
      <c r="AQ74">
        <v>62.229340999999998</v>
      </c>
      <c r="AR74">
        <v>10.578528</v>
      </c>
      <c r="AS74">
        <v>9.7961770000000001</v>
      </c>
      <c r="AT74">
        <v>10.77745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85.486736999999991</v>
      </c>
      <c r="BA74">
        <f t="shared" si="4"/>
        <v>2360.4516720000006</v>
      </c>
      <c r="BD74">
        <v>6.94</v>
      </c>
      <c r="BE74">
        <v>1.84</v>
      </c>
      <c r="BF74">
        <v>2.16</v>
      </c>
      <c r="BG74">
        <v>1.72</v>
      </c>
      <c r="BH74">
        <v>9.0500000000000007</v>
      </c>
      <c r="BI74">
        <v>1.32</v>
      </c>
      <c r="BJ74">
        <v>1.02</v>
      </c>
      <c r="BK74">
        <v>1.81</v>
      </c>
      <c r="BL74">
        <v>0.79</v>
      </c>
      <c r="BM74">
        <v>0.16</v>
      </c>
      <c r="BN74">
        <v>2.2400000000000002</v>
      </c>
      <c r="BO74">
        <v>3.61</v>
      </c>
      <c r="BP74">
        <v>0.25</v>
      </c>
      <c r="BQ74">
        <v>1.94</v>
      </c>
      <c r="BR74">
        <v>2.1</v>
      </c>
      <c r="BS74">
        <v>1.57</v>
      </c>
      <c r="BT74">
        <v>2.8452519999999999</v>
      </c>
      <c r="BU74">
        <v>1.2859339999999999</v>
      </c>
      <c r="BV74">
        <v>1.540508</v>
      </c>
      <c r="BW74">
        <v>1.861453</v>
      </c>
      <c r="BX74">
        <v>1.8774740000000001</v>
      </c>
      <c r="BY74">
        <v>2.5718679999999998</v>
      </c>
      <c r="BZ74">
        <v>1.2722169999999999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5.0922999999999998</v>
      </c>
      <c r="CK74">
        <v>1.792133</v>
      </c>
      <c r="CL74">
        <v>1.856811</v>
      </c>
      <c r="CM74">
        <v>3.365221</v>
      </c>
      <c r="CN74">
        <v>3.3948659999999999</v>
      </c>
      <c r="CO74">
        <v>4.1149899999999997</v>
      </c>
      <c r="CP74">
        <v>4.080495</v>
      </c>
      <c r="CQ74">
        <v>3.3194249999999998</v>
      </c>
      <c r="CR74">
        <v>0.810867</v>
      </c>
      <c r="CS74">
        <v>2.5488840000000001</v>
      </c>
      <c r="CT74">
        <v>0.47903099999999998</v>
      </c>
      <c r="CU74">
        <v>1.1952590000000001</v>
      </c>
      <c r="CV74">
        <v>0.74049699999999996</v>
      </c>
      <c r="CW74">
        <v>0.92125199999999996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85.486736999999991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655.43131800000003</v>
      </c>
      <c r="L75">
        <v>209.65406400000001</v>
      </c>
      <c r="M75">
        <v>89.035944000000001</v>
      </c>
      <c r="N75">
        <v>114.17551899999999</v>
      </c>
      <c r="O75">
        <v>57.396276</v>
      </c>
      <c r="P75">
        <v>117.85553400000001</v>
      </c>
      <c r="Q75">
        <v>20.661283000000001</v>
      </c>
      <c r="R75">
        <v>39.673983999999997</v>
      </c>
      <c r="S75">
        <v>24.953828000000001</v>
      </c>
      <c r="T75">
        <v>0.53659199999999996</v>
      </c>
      <c r="U75">
        <v>267.51027599999998</v>
      </c>
      <c r="V75">
        <v>17.381844000000001</v>
      </c>
      <c r="W75">
        <v>40.713918</v>
      </c>
      <c r="X75">
        <v>115.948667</v>
      </c>
      <c r="Y75">
        <v>0</v>
      </c>
      <c r="Z75">
        <v>18.839552999999999</v>
      </c>
      <c r="AA75">
        <v>26.924194</v>
      </c>
      <c r="AB75">
        <v>26.200638000000001</v>
      </c>
      <c r="AC75">
        <v>19.23555</v>
      </c>
      <c r="AD75">
        <v>36.152118999999999</v>
      </c>
      <c r="AE75">
        <v>49.068491000000002</v>
      </c>
      <c r="AF75">
        <v>26.285342</v>
      </c>
      <c r="AG75">
        <v>42.620736000000001</v>
      </c>
      <c r="AH75">
        <v>92.492745999999997</v>
      </c>
      <c r="AI75">
        <v>0</v>
      </c>
      <c r="AJ75">
        <v>0</v>
      </c>
      <c r="AK75">
        <v>52.165365999999999</v>
      </c>
      <c r="AL75">
        <v>12.247712</v>
      </c>
      <c r="AM75">
        <v>15.697730999999999</v>
      </c>
      <c r="AN75">
        <v>0.71330300000000002</v>
      </c>
      <c r="AO75">
        <v>0</v>
      </c>
      <c r="AP75">
        <v>1.227454</v>
      </c>
      <c r="AQ75">
        <v>62.229340999999998</v>
      </c>
      <c r="AR75">
        <v>10.578528</v>
      </c>
      <c r="AS75">
        <v>10.053971000000001</v>
      </c>
      <c r="AT75">
        <v>10.77745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85.486736999999991</v>
      </c>
      <c r="BA75">
        <f t="shared" si="4"/>
        <v>2369.9260090000002</v>
      </c>
      <c r="BD75">
        <v>6.94</v>
      </c>
      <c r="BE75">
        <v>1.84</v>
      </c>
      <c r="BF75">
        <v>2.16</v>
      </c>
      <c r="BG75">
        <v>1.72</v>
      </c>
      <c r="BH75">
        <v>9.0500000000000007</v>
      </c>
      <c r="BI75">
        <v>1.32</v>
      </c>
      <c r="BJ75">
        <v>1.02</v>
      </c>
      <c r="BK75">
        <v>1.81</v>
      </c>
      <c r="BL75">
        <v>0.79</v>
      </c>
      <c r="BM75">
        <v>0.16</v>
      </c>
      <c r="BN75">
        <v>2.2400000000000002</v>
      </c>
      <c r="BO75">
        <v>3.61</v>
      </c>
      <c r="BP75">
        <v>0.25</v>
      </c>
      <c r="BQ75">
        <v>1.94</v>
      </c>
      <c r="BR75">
        <v>2.1</v>
      </c>
      <c r="BS75">
        <v>1.57</v>
      </c>
      <c r="BT75">
        <v>2.8452519999999999</v>
      </c>
      <c r="BU75">
        <v>1.2859339999999999</v>
      </c>
      <c r="BV75">
        <v>1.540508</v>
      </c>
      <c r="BW75">
        <v>1.861453</v>
      </c>
      <c r="BX75">
        <v>1.8774740000000001</v>
      </c>
      <c r="BY75">
        <v>2.5718679999999998</v>
      </c>
      <c r="BZ75">
        <v>1.2722169999999999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5.0922999999999998</v>
      </c>
      <c r="CK75">
        <v>1.792133</v>
      </c>
      <c r="CL75">
        <v>1.856811</v>
      </c>
      <c r="CM75">
        <v>3.365221</v>
      </c>
      <c r="CN75">
        <v>3.3948659999999999</v>
      </c>
      <c r="CO75">
        <v>4.1149899999999997</v>
      </c>
      <c r="CP75">
        <v>4.080495</v>
      </c>
      <c r="CQ75">
        <v>3.3194249999999998</v>
      </c>
      <c r="CR75">
        <v>0.810867</v>
      </c>
      <c r="CS75">
        <v>2.5488840000000001</v>
      </c>
      <c r="CT75">
        <v>0.47903099999999998</v>
      </c>
      <c r="CU75">
        <v>1.1952590000000001</v>
      </c>
      <c r="CV75">
        <v>0.74049699999999996</v>
      </c>
      <c r="CW75">
        <v>0.92125199999999996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85.486736999999991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655.43131800000003</v>
      </c>
      <c r="L76">
        <v>209.65406400000001</v>
      </c>
      <c r="M76">
        <v>89.035944000000001</v>
      </c>
      <c r="N76">
        <v>114.17551899999999</v>
      </c>
      <c r="O76">
        <v>57.396276</v>
      </c>
      <c r="P76">
        <v>117.85553400000001</v>
      </c>
      <c r="Q76">
        <v>20.661283000000001</v>
      </c>
      <c r="R76">
        <v>39.673983999999997</v>
      </c>
      <c r="S76">
        <v>24.953828000000001</v>
      </c>
      <c r="T76">
        <v>0.53659199999999996</v>
      </c>
      <c r="U76">
        <v>267.51027599999998</v>
      </c>
      <c r="V76">
        <v>17.381844000000001</v>
      </c>
      <c r="W76">
        <v>40.713918</v>
      </c>
      <c r="X76">
        <v>94.232980999999995</v>
      </c>
      <c r="Y76">
        <v>0</v>
      </c>
      <c r="Z76">
        <v>18.839552999999999</v>
      </c>
      <c r="AA76">
        <v>26.924194</v>
      </c>
      <c r="AB76">
        <v>26.200638000000001</v>
      </c>
      <c r="AC76">
        <v>19.23555</v>
      </c>
      <c r="AD76">
        <v>36.152118999999999</v>
      </c>
      <c r="AE76">
        <v>49.068491000000002</v>
      </c>
      <c r="AF76">
        <v>26.285342</v>
      </c>
      <c r="AG76">
        <v>42.620736000000001</v>
      </c>
      <c r="AH76">
        <v>92.492745999999997</v>
      </c>
      <c r="AI76">
        <v>0</v>
      </c>
      <c r="AJ76">
        <v>0</v>
      </c>
      <c r="AK76">
        <v>52.165365999999999</v>
      </c>
      <c r="AL76">
        <v>64.022132999999997</v>
      </c>
      <c r="AM76">
        <v>15.697730999999999</v>
      </c>
      <c r="AN76">
        <v>0.71330300000000002</v>
      </c>
      <c r="AO76">
        <v>0</v>
      </c>
      <c r="AP76">
        <v>1.227454</v>
      </c>
      <c r="AQ76">
        <v>62.229340999999998</v>
      </c>
      <c r="AR76">
        <v>10.578528</v>
      </c>
      <c r="AS76">
        <v>10.053971000000001</v>
      </c>
      <c r="AT76">
        <v>10.77745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85.486736999999991</v>
      </c>
      <c r="BA76">
        <f t="shared" si="4"/>
        <v>2399.9847440000003</v>
      </c>
      <c r="BD76">
        <v>6.94</v>
      </c>
      <c r="BE76">
        <v>1.84</v>
      </c>
      <c r="BF76">
        <v>2.16</v>
      </c>
      <c r="BG76">
        <v>1.72</v>
      </c>
      <c r="BH76">
        <v>9.0500000000000007</v>
      </c>
      <c r="BI76">
        <v>1.32</v>
      </c>
      <c r="BJ76">
        <v>1.02</v>
      </c>
      <c r="BK76">
        <v>1.81</v>
      </c>
      <c r="BL76">
        <v>0.79</v>
      </c>
      <c r="BM76">
        <v>0.16</v>
      </c>
      <c r="BN76">
        <v>2.2400000000000002</v>
      </c>
      <c r="BO76">
        <v>3.61</v>
      </c>
      <c r="BP76">
        <v>0.25</v>
      </c>
      <c r="BQ76">
        <v>1.94</v>
      </c>
      <c r="BR76">
        <v>2.1</v>
      </c>
      <c r="BS76">
        <v>1.57</v>
      </c>
      <c r="BT76">
        <v>2.8452519999999999</v>
      </c>
      <c r="BU76">
        <v>1.2859339999999999</v>
      </c>
      <c r="BV76">
        <v>1.540508</v>
      </c>
      <c r="BW76">
        <v>1.861453</v>
      </c>
      <c r="BX76">
        <v>1.8774740000000001</v>
      </c>
      <c r="BY76">
        <v>2.5718679999999998</v>
      </c>
      <c r="BZ76">
        <v>1.2722169999999999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5.0922999999999998</v>
      </c>
      <c r="CK76">
        <v>1.792133</v>
      </c>
      <c r="CL76">
        <v>1.856811</v>
      </c>
      <c r="CM76">
        <v>3.365221</v>
      </c>
      <c r="CN76">
        <v>3.3948659999999999</v>
      </c>
      <c r="CO76">
        <v>4.1149899999999997</v>
      </c>
      <c r="CP76">
        <v>4.080495</v>
      </c>
      <c r="CQ76">
        <v>3.3194249999999998</v>
      </c>
      <c r="CR76">
        <v>0.810867</v>
      </c>
      <c r="CS76">
        <v>2.5488840000000001</v>
      </c>
      <c r="CT76">
        <v>0.47903099999999998</v>
      </c>
      <c r="CU76">
        <v>1.1952590000000001</v>
      </c>
      <c r="CV76">
        <v>0.74049699999999996</v>
      </c>
      <c r="CW76">
        <v>0.92125199999999996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85.486736999999991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655.43131800000003</v>
      </c>
      <c r="L77">
        <v>209.65406400000001</v>
      </c>
      <c r="M77">
        <v>89.035944000000001</v>
      </c>
      <c r="N77">
        <v>114.17551899999999</v>
      </c>
      <c r="O77">
        <v>57.396276</v>
      </c>
      <c r="P77">
        <v>117.85553400000001</v>
      </c>
      <c r="Q77">
        <v>20.661283000000001</v>
      </c>
      <c r="R77">
        <v>39.673983999999997</v>
      </c>
      <c r="S77">
        <v>24.953828000000001</v>
      </c>
      <c r="T77">
        <v>0.53659199999999996</v>
      </c>
      <c r="U77">
        <v>267.51027599999998</v>
      </c>
      <c r="V77">
        <v>17.381844000000001</v>
      </c>
      <c r="W77">
        <v>40.713918</v>
      </c>
      <c r="X77">
        <v>94.232980999999995</v>
      </c>
      <c r="Y77">
        <v>0</v>
      </c>
      <c r="Z77">
        <v>18.839552999999999</v>
      </c>
      <c r="AA77">
        <v>26.924194</v>
      </c>
      <c r="AB77">
        <v>26.200638000000001</v>
      </c>
      <c r="AC77">
        <v>19.23555</v>
      </c>
      <c r="AD77">
        <v>36.152118999999999</v>
      </c>
      <c r="AE77">
        <v>49.068491000000002</v>
      </c>
      <c r="AF77">
        <v>26.285342</v>
      </c>
      <c r="AG77">
        <v>42.620736000000001</v>
      </c>
      <c r="AH77">
        <v>92.492745999999997</v>
      </c>
      <c r="AI77">
        <v>0</v>
      </c>
      <c r="AJ77">
        <v>0</v>
      </c>
      <c r="AK77">
        <v>52.165365999999999</v>
      </c>
      <c r="AL77">
        <v>64.022132999999997</v>
      </c>
      <c r="AM77">
        <v>15.697730999999999</v>
      </c>
      <c r="AN77">
        <v>0.71330300000000002</v>
      </c>
      <c r="AO77">
        <v>0</v>
      </c>
      <c r="AP77">
        <v>6.1372710000000001</v>
      </c>
      <c r="AQ77">
        <v>62.229340999999998</v>
      </c>
      <c r="AR77">
        <v>10.578528</v>
      </c>
      <c r="AS77">
        <v>9.7961770000000001</v>
      </c>
      <c r="AT77">
        <v>10.77745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85.241485999999995</v>
      </c>
      <c r="BA77">
        <f t="shared" si="4"/>
        <v>2404.3915160000006</v>
      </c>
      <c r="BD77">
        <v>6.94</v>
      </c>
      <c r="BE77">
        <v>1.84</v>
      </c>
      <c r="BF77">
        <v>2.16</v>
      </c>
      <c r="BG77">
        <v>1.72</v>
      </c>
      <c r="BH77">
        <v>9.0500000000000007</v>
      </c>
      <c r="BI77">
        <v>1.32</v>
      </c>
      <c r="BJ77">
        <v>1.02</v>
      </c>
      <c r="BK77">
        <v>1.81</v>
      </c>
      <c r="BL77">
        <v>0.8</v>
      </c>
      <c r="BM77">
        <v>0.17</v>
      </c>
      <c r="BN77">
        <v>2.2400000000000002</v>
      </c>
      <c r="BO77">
        <v>3.61</v>
      </c>
      <c r="BP77">
        <v>0.25</v>
      </c>
      <c r="BQ77">
        <v>1.94</v>
      </c>
      <c r="BR77">
        <v>2.1</v>
      </c>
      <c r="BS77">
        <v>1.57</v>
      </c>
      <c r="BT77">
        <v>2.5800010000000002</v>
      </c>
      <c r="BU77">
        <v>1.2859339999999999</v>
      </c>
      <c r="BV77">
        <v>1.540508</v>
      </c>
      <c r="BW77">
        <v>1.861453</v>
      </c>
      <c r="BX77">
        <v>1.8774740000000001</v>
      </c>
      <c r="BY77">
        <v>2.5718679999999998</v>
      </c>
      <c r="BZ77">
        <v>1.2722169999999999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5.0922999999999998</v>
      </c>
      <c r="CK77">
        <v>1.792133</v>
      </c>
      <c r="CL77">
        <v>1.856811</v>
      </c>
      <c r="CM77">
        <v>3.365221</v>
      </c>
      <c r="CN77">
        <v>3.3948659999999999</v>
      </c>
      <c r="CO77">
        <v>4.1149899999999997</v>
      </c>
      <c r="CP77">
        <v>4.080495</v>
      </c>
      <c r="CQ77">
        <v>3.3194249999999998</v>
      </c>
      <c r="CR77">
        <v>0.810867</v>
      </c>
      <c r="CS77">
        <v>2.5488840000000001</v>
      </c>
      <c r="CT77">
        <v>0.47903099999999998</v>
      </c>
      <c r="CU77">
        <v>1.1952590000000001</v>
      </c>
      <c r="CV77">
        <v>0.74049699999999996</v>
      </c>
      <c r="CW77">
        <v>0.92125199999999996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85.241485999999995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655.43131800000003</v>
      </c>
      <c r="L78">
        <v>209.65406400000001</v>
      </c>
      <c r="M78">
        <v>89.035944000000001</v>
      </c>
      <c r="N78">
        <v>114.17551899999999</v>
      </c>
      <c r="O78">
        <v>57.396276</v>
      </c>
      <c r="P78">
        <v>117.85553400000001</v>
      </c>
      <c r="Q78">
        <v>20.661283000000001</v>
      </c>
      <c r="R78">
        <v>39.673983999999997</v>
      </c>
      <c r="S78">
        <v>24.953828000000001</v>
      </c>
      <c r="T78">
        <v>0.53659199999999996</v>
      </c>
      <c r="U78">
        <v>267.51027599999998</v>
      </c>
      <c r="V78">
        <v>17.381844000000001</v>
      </c>
      <c r="W78">
        <v>40.713918</v>
      </c>
      <c r="X78">
        <v>94.232980999999995</v>
      </c>
      <c r="Y78">
        <v>0</v>
      </c>
      <c r="Z78">
        <v>18.839552999999999</v>
      </c>
      <c r="AA78">
        <v>13.462097</v>
      </c>
      <c r="AB78">
        <v>26.200638000000001</v>
      </c>
      <c r="AC78">
        <v>19.23555</v>
      </c>
      <c r="AD78">
        <v>27.114090000000001</v>
      </c>
      <c r="AE78">
        <v>49.068491000000002</v>
      </c>
      <c r="AF78">
        <v>26.285342</v>
      </c>
      <c r="AG78">
        <v>42.620736000000001</v>
      </c>
      <c r="AH78">
        <v>92.492745999999997</v>
      </c>
      <c r="AI78">
        <v>0</v>
      </c>
      <c r="AJ78">
        <v>0</v>
      </c>
      <c r="AK78">
        <v>52.165365999999999</v>
      </c>
      <c r="AL78">
        <v>64.022132999999997</v>
      </c>
      <c r="AM78">
        <v>15.697730999999999</v>
      </c>
      <c r="AN78">
        <v>0.71330300000000002</v>
      </c>
      <c r="AO78">
        <v>0</v>
      </c>
      <c r="AP78">
        <v>6.1372710000000001</v>
      </c>
      <c r="AQ78">
        <v>62.229340999999998</v>
      </c>
      <c r="AR78">
        <v>10.578528</v>
      </c>
      <c r="AS78">
        <v>9.7961770000000001</v>
      </c>
      <c r="AT78">
        <v>10.77745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84.843066000000007</v>
      </c>
      <c r="BA78">
        <f t="shared" si="4"/>
        <v>2381.4929700000007</v>
      </c>
      <c r="BD78">
        <v>6.94</v>
      </c>
      <c r="BE78">
        <v>1.84</v>
      </c>
      <c r="BF78">
        <v>2.16</v>
      </c>
      <c r="BG78">
        <v>1.72</v>
      </c>
      <c r="BH78">
        <v>9.0500000000000007</v>
      </c>
      <c r="BI78">
        <v>1.32</v>
      </c>
      <c r="BJ78">
        <v>1.02</v>
      </c>
      <c r="BK78">
        <v>1.81</v>
      </c>
      <c r="BL78">
        <v>0.8</v>
      </c>
      <c r="BM78">
        <v>0.17</v>
      </c>
      <c r="BN78">
        <v>2.2400000000000002</v>
      </c>
      <c r="BO78">
        <v>3.61</v>
      </c>
      <c r="BP78">
        <v>0.25</v>
      </c>
      <c r="BQ78">
        <v>1.94</v>
      </c>
      <c r="BR78">
        <v>2.1</v>
      </c>
      <c r="BS78">
        <v>1.57</v>
      </c>
      <c r="BT78">
        <v>2.5800010000000002</v>
      </c>
      <c r="BU78">
        <v>1.2859339999999999</v>
      </c>
      <c r="BV78">
        <v>1.540508</v>
      </c>
      <c r="BW78">
        <v>1.861453</v>
      </c>
      <c r="BX78">
        <v>1.8774740000000001</v>
      </c>
      <c r="BY78">
        <v>2.5718679999999998</v>
      </c>
      <c r="BZ78">
        <v>1.2722169999999999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5.0922999999999998</v>
      </c>
      <c r="CK78">
        <v>1.792133</v>
      </c>
      <c r="CL78">
        <v>1.856811</v>
      </c>
      <c r="CM78">
        <v>3.365221</v>
      </c>
      <c r="CN78">
        <v>3.3948659999999999</v>
      </c>
      <c r="CO78">
        <v>4.1149899999999997</v>
      </c>
      <c r="CP78">
        <v>4.080495</v>
      </c>
      <c r="CQ78">
        <v>3.3194249999999998</v>
      </c>
      <c r="CR78">
        <v>0.810867</v>
      </c>
      <c r="CS78">
        <v>2.5488840000000001</v>
      </c>
      <c r="CT78">
        <v>0.47903099999999998</v>
      </c>
      <c r="CU78">
        <v>0.79683899999999996</v>
      </c>
      <c r="CV78">
        <v>0.74049699999999996</v>
      </c>
      <c r="CW78">
        <v>0.92125199999999996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84.843066000000007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655.43131800000003</v>
      </c>
      <c r="L79">
        <v>209.65406400000001</v>
      </c>
      <c r="M79">
        <v>89.035944000000001</v>
      </c>
      <c r="N79">
        <v>114.17551899999999</v>
      </c>
      <c r="O79">
        <v>57.396276</v>
      </c>
      <c r="P79">
        <v>117.85553400000001</v>
      </c>
      <c r="Q79">
        <v>20.661283000000001</v>
      </c>
      <c r="R79">
        <v>39.673983999999997</v>
      </c>
      <c r="S79">
        <v>24.953828000000001</v>
      </c>
      <c r="T79">
        <v>0.53659199999999996</v>
      </c>
      <c r="U79">
        <v>267.51027599999998</v>
      </c>
      <c r="V79">
        <v>17.381844000000001</v>
      </c>
      <c r="W79">
        <v>40.713918</v>
      </c>
      <c r="X79">
        <v>94.232980999999995</v>
      </c>
      <c r="Y79">
        <v>0</v>
      </c>
      <c r="Z79">
        <v>7.3781400000000001</v>
      </c>
      <c r="AA79">
        <v>11.278972</v>
      </c>
      <c r="AB79">
        <v>3.9899450000000001</v>
      </c>
      <c r="AC79">
        <v>9.6082929999999998</v>
      </c>
      <c r="AD79">
        <v>18.076059999999998</v>
      </c>
      <c r="AE79">
        <v>32.600264000000003</v>
      </c>
      <c r="AF79">
        <v>26.285342</v>
      </c>
      <c r="AG79">
        <v>42.620736000000001</v>
      </c>
      <c r="AH79">
        <v>92.492745999999997</v>
      </c>
      <c r="AI79">
        <v>0</v>
      </c>
      <c r="AJ79">
        <v>0</v>
      </c>
      <c r="AK79">
        <v>52.165365999999999</v>
      </c>
      <c r="AL79">
        <v>64.022132999999997</v>
      </c>
      <c r="AM79">
        <v>15.697730999999999</v>
      </c>
      <c r="AN79">
        <v>0.71330300000000002</v>
      </c>
      <c r="AO79">
        <v>0</v>
      </c>
      <c r="AP79">
        <v>6.1372710000000001</v>
      </c>
      <c r="AQ79">
        <v>62.229340999999998</v>
      </c>
      <c r="AR79">
        <v>32.793436999999997</v>
      </c>
      <c r="AS79">
        <v>9.7961770000000001</v>
      </c>
      <c r="AT79">
        <v>10.77745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83.978838999999994</v>
      </c>
      <c r="BA79">
        <f t="shared" si="4"/>
        <v>2331.8549069999999</v>
      </c>
      <c r="BD79">
        <v>6.94</v>
      </c>
      <c r="BE79">
        <v>1.84</v>
      </c>
      <c r="BF79">
        <v>2.16</v>
      </c>
      <c r="BG79">
        <v>1.72</v>
      </c>
      <c r="BH79">
        <v>9.0500000000000007</v>
      </c>
      <c r="BI79">
        <v>1.32</v>
      </c>
      <c r="BJ79">
        <v>1.02</v>
      </c>
      <c r="BK79">
        <v>1.81</v>
      </c>
      <c r="BL79">
        <v>0.8</v>
      </c>
      <c r="BM79">
        <v>0.17</v>
      </c>
      <c r="BN79">
        <v>2.2400000000000002</v>
      </c>
      <c r="BO79">
        <v>3.61</v>
      </c>
      <c r="BP79">
        <v>0.25</v>
      </c>
      <c r="BQ79">
        <v>1.94</v>
      </c>
      <c r="BR79">
        <v>2.1</v>
      </c>
      <c r="BS79">
        <v>1.57</v>
      </c>
      <c r="BT79">
        <v>2.5800010000000002</v>
      </c>
      <c r="BU79">
        <v>1.2859339999999999</v>
      </c>
      <c r="BV79">
        <v>1.540508</v>
      </c>
      <c r="BW79">
        <v>1.861453</v>
      </c>
      <c r="BX79">
        <v>1.8774740000000001</v>
      </c>
      <c r="BY79">
        <v>2.5718679999999998</v>
      </c>
      <c r="BZ79">
        <v>1.2722169999999999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5.0922999999999998</v>
      </c>
      <c r="CK79">
        <v>1.792133</v>
      </c>
      <c r="CL79">
        <v>1.856811</v>
      </c>
      <c r="CM79">
        <v>3.365221</v>
      </c>
      <c r="CN79">
        <v>3.3948659999999999</v>
      </c>
      <c r="CO79">
        <v>4.1149899999999997</v>
      </c>
      <c r="CP79">
        <v>4.080495</v>
      </c>
      <c r="CQ79">
        <v>3.3194249999999998</v>
      </c>
      <c r="CR79">
        <v>0.810867</v>
      </c>
      <c r="CS79">
        <v>2.5488840000000001</v>
      </c>
      <c r="CT79">
        <v>1.3223E-2</v>
      </c>
      <c r="CU79">
        <v>0.39842</v>
      </c>
      <c r="CV79">
        <v>0.74049699999999996</v>
      </c>
      <c r="CW79">
        <v>0.92125199999999996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83.978838999999994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655.43131800000003</v>
      </c>
      <c r="L80">
        <v>209.65406400000001</v>
      </c>
      <c r="M80">
        <v>89.035944000000001</v>
      </c>
      <c r="N80">
        <v>114.17551899999999</v>
      </c>
      <c r="O80">
        <v>57.396276</v>
      </c>
      <c r="P80">
        <v>117.85553400000001</v>
      </c>
      <c r="Q80">
        <v>20.661283000000001</v>
      </c>
      <c r="R80">
        <v>39.673983999999997</v>
      </c>
      <c r="S80">
        <v>24.953828000000001</v>
      </c>
      <c r="T80">
        <v>0.53659199999999996</v>
      </c>
      <c r="U80">
        <v>267.51027599999998</v>
      </c>
      <c r="V80">
        <v>17.381844000000001</v>
      </c>
      <c r="W80">
        <v>40.713918</v>
      </c>
      <c r="X80">
        <v>94.232980999999995</v>
      </c>
      <c r="Y80">
        <v>0</v>
      </c>
      <c r="Z80">
        <v>6.2798509999999998</v>
      </c>
      <c r="AA80">
        <v>3.6334939999999998</v>
      </c>
      <c r="AB80">
        <v>0</v>
      </c>
      <c r="AC80">
        <v>9.6082929999999998</v>
      </c>
      <c r="AD80">
        <v>9.0380299999999991</v>
      </c>
      <c r="AE80">
        <v>32.600264000000003</v>
      </c>
      <c r="AF80">
        <v>26.285342</v>
      </c>
      <c r="AG80">
        <v>42.620736000000001</v>
      </c>
      <c r="AH80">
        <v>69.369560000000007</v>
      </c>
      <c r="AI80">
        <v>0</v>
      </c>
      <c r="AJ80">
        <v>0</v>
      </c>
      <c r="AK80">
        <v>52.165365999999999</v>
      </c>
      <c r="AL80">
        <v>12.247712</v>
      </c>
      <c r="AM80">
        <v>15.697730999999999</v>
      </c>
      <c r="AN80">
        <v>0.71330300000000002</v>
      </c>
      <c r="AO80">
        <v>0</v>
      </c>
      <c r="AP80">
        <v>6.1372710000000001</v>
      </c>
      <c r="AQ80">
        <v>62.229340999999998</v>
      </c>
      <c r="AR80">
        <v>32.793436999999997</v>
      </c>
      <c r="AS80">
        <v>9.7961770000000001</v>
      </c>
      <c r="AT80">
        <v>10.77745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83.382071999999994</v>
      </c>
      <c r="BA80">
        <f t="shared" si="4"/>
        <v>2234.5887909999997</v>
      </c>
      <c r="BD80">
        <v>6.94</v>
      </c>
      <c r="BE80">
        <v>1.84</v>
      </c>
      <c r="BF80">
        <v>2.16</v>
      </c>
      <c r="BG80">
        <v>1.72</v>
      </c>
      <c r="BH80">
        <v>9.0500000000000007</v>
      </c>
      <c r="BI80">
        <v>1.32</v>
      </c>
      <c r="BJ80">
        <v>1.02</v>
      </c>
      <c r="BK80">
        <v>1.81</v>
      </c>
      <c r="BL80">
        <v>0.8</v>
      </c>
      <c r="BM80">
        <v>0.17</v>
      </c>
      <c r="BN80">
        <v>2.2400000000000002</v>
      </c>
      <c r="BO80">
        <v>3.61</v>
      </c>
      <c r="BP80">
        <v>0.25</v>
      </c>
      <c r="BQ80">
        <v>1.94</v>
      </c>
      <c r="BR80">
        <v>2.1</v>
      </c>
      <c r="BS80">
        <v>1.57</v>
      </c>
      <c r="BT80">
        <v>2.5800010000000002</v>
      </c>
      <c r="BU80">
        <v>1.2859339999999999</v>
      </c>
      <c r="BV80">
        <v>1.540508</v>
      </c>
      <c r="BW80">
        <v>1.861453</v>
      </c>
      <c r="BX80">
        <v>1.8774740000000001</v>
      </c>
      <c r="BY80">
        <v>2.5718679999999998</v>
      </c>
      <c r="BZ80">
        <v>1.2722169999999999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5.0922999999999998</v>
      </c>
      <c r="CK80">
        <v>1.792133</v>
      </c>
      <c r="CL80">
        <v>1.856811</v>
      </c>
      <c r="CM80">
        <v>3.365221</v>
      </c>
      <c r="CN80">
        <v>3.3948659999999999</v>
      </c>
      <c r="CO80">
        <v>4.1149899999999997</v>
      </c>
      <c r="CP80">
        <v>4.080495</v>
      </c>
      <c r="CQ80">
        <v>3.3194249999999998</v>
      </c>
      <c r="CR80">
        <v>0.810867</v>
      </c>
      <c r="CS80">
        <v>2.5488840000000001</v>
      </c>
      <c r="CT80">
        <v>0</v>
      </c>
      <c r="CU80">
        <v>0</v>
      </c>
      <c r="CV80">
        <v>0.55537300000000001</v>
      </c>
      <c r="CW80">
        <v>0.92125199999999996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83.382071999999994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655.43131800000003</v>
      </c>
      <c r="L81">
        <v>209.65406400000001</v>
      </c>
      <c r="M81">
        <v>89.035944000000001</v>
      </c>
      <c r="N81">
        <v>114.17551899999999</v>
      </c>
      <c r="O81">
        <v>57.396276</v>
      </c>
      <c r="P81">
        <v>117.85553400000001</v>
      </c>
      <c r="Q81">
        <v>20.661283000000001</v>
      </c>
      <c r="R81">
        <v>39.673983999999997</v>
      </c>
      <c r="S81">
        <v>24.953828000000001</v>
      </c>
      <c r="T81">
        <v>0.53659199999999996</v>
      </c>
      <c r="U81">
        <v>267.51027599999998</v>
      </c>
      <c r="V81">
        <v>17.381844000000001</v>
      </c>
      <c r="W81">
        <v>40.713918</v>
      </c>
      <c r="X81">
        <v>94.232980999999995</v>
      </c>
      <c r="Y81">
        <v>0</v>
      </c>
      <c r="Z81">
        <v>6.2798509999999998</v>
      </c>
      <c r="AA81">
        <v>0</v>
      </c>
      <c r="AB81">
        <v>0</v>
      </c>
      <c r="AC81">
        <v>0</v>
      </c>
      <c r="AD81">
        <v>0</v>
      </c>
      <c r="AE81">
        <v>16.172787</v>
      </c>
      <c r="AF81">
        <v>26.285342</v>
      </c>
      <c r="AG81">
        <v>42.620736000000001</v>
      </c>
      <c r="AH81">
        <v>46.246372999999998</v>
      </c>
      <c r="AI81">
        <v>0</v>
      </c>
      <c r="AJ81">
        <v>0</v>
      </c>
      <c r="AK81">
        <v>52.165365999999999</v>
      </c>
      <c r="AL81">
        <v>2.4495420000000001</v>
      </c>
      <c r="AM81">
        <v>15.697730999999999</v>
      </c>
      <c r="AN81">
        <v>0.71330300000000002</v>
      </c>
      <c r="AO81">
        <v>0</v>
      </c>
      <c r="AP81">
        <v>6.1372710000000001</v>
      </c>
      <c r="AQ81">
        <v>62.229340999999998</v>
      </c>
      <c r="AR81">
        <v>15.867792</v>
      </c>
      <c r="AS81">
        <v>9.7961770000000001</v>
      </c>
      <c r="AT81">
        <v>10.77745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83.216947000000005</v>
      </c>
      <c r="BA81">
        <f t="shared" si="4"/>
        <v>2145.8693699999994</v>
      </c>
      <c r="BD81">
        <v>6.94</v>
      </c>
      <c r="BE81">
        <v>1.84</v>
      </c>
      <c r="BF81">
        <v>2.16</v>
      </c>
      <c r="BG81">
        <v>1.72</v>
      </c>
      <c r="BH81">
        <v>9.0500000000000007</v>
      </c>
      <c r="BI81">
        <v>1.32</v>
      </c>
      <c r="BJ81">
        <v>1.02</v>
      </c>
      <c r="BK81">
        <v>1.81</v>
      </c>
      <c r="BL81">
        <v>0.82</v>
      </c>
      <c r="BM81">
        <v>0.17</v>
      </c>
      <c r="BN81">
        <v>2.2400000000000002</v>
      </c>
      <c r="BO81">
        <v>3.61</v>
      </c>
      <c r="BP81">
        <v>0.25</v>
      </c>
      <c r="BQ81">
        <v>1.94</v>
      </c>
      <c r="BR81">
        <v>2.1</v>
      </c>
      <c r="BS81">
        <v>1.57</v>
      </c>
      <c r="BT81">
        <v>2.5800010000000002</v>
      </c>
      <c r="BU81">
        <v>1.2859339999999999</v>
      </c>
      <c r="BV81">
        <v>1.540508</v>
      </c>
      <c r="BW81">
        <v>1.861453</v>
      </c>
      <c r="BX81">
        <v>1.8774740000000001</v>
      </c>
      <c r="BY81">
        <v>2.5718679999999998</v>
      </c>
      <c r="BZ81">
        <v>1.2722169999999999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5.0922999999999998</v>
      </c>
      <c r="CK81">
        <v>1.792133</v>
      </c>
      <c r="CL81">
        <v>1.856811</v>
      </c>
      <c r="CM81">
        <v>3.365221</v>
      </c>
      <c r="CN81">
        <v>3.3948659999999999</v>
      </c>
      <c r="CO81">
        <v>4.1149899999999997</v>
      </c>
      <c r="CP81">
        <v>4.080495</v>
      </c>
      <c r="CQ81">
        <v>3.3194249999999998</v>
      </c>
      <c r="CR81">
        <v>0.810867</v>
      </c>
      <c r="CS81">
        <v>2.5488840000000001</v>
      </c>
      <c r="CT81">
        <v>0</v>
      </c>
      <c r="CU81">
        <v>0</v>
      </c>
      <c r="CV81">
        <v>0.37024800000000002</v>
      </c>
      <c r="CW81">
        <v>0.92125199999999996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83.216947000000005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655.43131800000003</v>
      </c>
      <c r="L82">
        <v>209.65406400000001</v>
      </c>
      <c r="M82">
        <v>89.035944000000001</v>
      </c>
      <c r="N82">
        <v>114.17551899999999</v>
      </c>
      <c r="O82">
        <v>57.396276</v>
      </c>
      <c r="P82">
        <v>117.85553400000001</v>
      </c>
      <c r="Q82">
        <v>20.661283000000001</v>
      </c>
      <c r="R82">
        <v>39.673983999999997</v>
      </c>
      <c r="S82">
        <v>24.953828000000001</v>
      </c>
      <c r="T82">
        <v>0.53659199999999996</v>
      </c>
      <c r="U82">
        <v>267.51027599999998</v>
      </c>
      <c r="V82">
        <v>17.381844000000001</v>
      </c>
      <c r="W82">
        <v>40.713918</v>
      </c>
      <c r="X82">
        <v>94.232980999999995</v>
      </c>
      <c r="Y82">
        <v>0</v>
      </c>
      <c r="Z82">
        <v>6.2798509999999998</v>
      </c>
      <c r="AA82">
        <v>0</v>
      </c>
      <c r="AB82">
        <v>0</v>
      </c>
      <c r="AC82">
        <v>0</v>
      </c>
      <c r="AD82">
        <v>0</v>
      </c>
      <c r="AE82">
        <v>15.281374</v>
      </c>
      <c r="AF82">
        <v>26.285342</v>
      </c>
      <c r="AG82">
        <v>42.620736000000001</v>
      </c>
      <c r="AH82">
        <v>23.123187000000001</v>
      </c>
      <c r="AI82">
        <v>0</v>
      </c>
      <c r="AJ82">
        <v>0</v>
      </c>
      <c r="AK82">
        <v>52.165365999999999</v>
      </c>
      <c r="AL82">
        <v>2.4495420000000001</v>
      </c>
      <c r="AM82">
        <v>15.697730999999999</v>
      </c>
      <c r="AN82">
        <v>0.71330300000000002</v>
      </c>
      <c r="AO82">
        <v>0</v>
      </c>
      <c r="AP82">
        <v>6.1372710000000001</v>
      </c>
      <c r="AQ82">
        <v>62.229340999999998</v>
      </c>
      <c r="AR82">
        <v>15.867792</v>
      </c>
      <c r="AS82">
        <v>9.7961770000000001</v>
      </c>
      <c r="AT82">
        <v>10.77745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83.041822999999994</v>
      </c>
      <c r="BA82">
        <f t="shared" si="4"/>
        <v>2121.6796469999995</v>
      </c>
      <c r="BD82">
        <v>6.94</v>
      </c>
      <c r="BE82">
        <v>1.84</v>
      </c>
      <c r="BF82">
        <v>2.16</v>
      </c>
      <c r="BG82">
        <v>1.72</v>
      </c>
      <c r="BH82">
        <v>9.0500000000000007</v>
      </c>
      <c r="BI82">
        <v>1.32</v>
      </c>
      <c r="BJ82">
        <v>1.02</v>
      </c>
      <c r="BK82">
        <v>1.81</v>
      </c>
      <c r="BL82">
        <v>0.83</v>
      </c>
      <c r="BM82">
        <v>0.17</v>
      </c>
      <c r="BN82">
        <v>2.2400000000000002</v>
      </c>
      <c r="BO82">
        <v>3.61</v>
      </c>
      <c r="BP82">
        <v>0.25</v>
      </c>
      <c r="BQ82">
        <v>1.94</v>
      </c>
      <c r="BR82">
        <v>2.1</v>
      </c>
      <c r="BS82">
        <v>1.57</v>
      </c>
      <c r="BT82">
        <v>2.5800010000000002</v>
      </c>
      <c r="BU82">
        <v>1.2859339999999999</v>
      </c>
      <c r="BV82">
        <v>1.540508</v>
      </c>
      <c r="BW82">
        <v>1.861453</v>
      </c>
      <c r="BX82">
        <v>1.8774740000000001</v>
      </c>
      <c r="BY82">
        <v>2.5718679999999998</v>
      </c>
      <c r="BZ82">
        <v>1.2722169999999999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5.0922999999999998</v>
      </c>
      <c r="CK82">
        <v>1.792133</v>
      </c>
      <c r="CL82">
        <v>1.856811</v>
      </c>
      <c r="CM82">
        <v>3.365221</v>
      </c>
      <c r="CN82">
        <v>3.3948659999999999</v>
      </c>
      <c r="CO82">
        <v>4.1149899999999997</v>
      </c>
      <c r="CP82">
        <v>4.080495</v>
      </c>
      <c r="CQ82">
        <v>3.3194249999999998</v>
      </c>
      <c r="CR82">
        <v>0.810867</v>
      </c>
      <c r="CS82">
        <v>2.5488840000000001</v>
      </c>
      <c r="CT82">
        <v>0</v>
      </c>
      <c r="CU82">
        <v>0</v>
      </c>
      <c r="CV82">
        <v>0.18512400000000001</v>
      </c>
      <c r="CW82">
        <v>0.92125199999999996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83.041822999999994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655.43131800000003</v>
      </c>
      <c r="L83">
        <v>209.65406400000001</v>
      </c>
      <c r="M83">
        <v>89.035944000000001</v>
      </c>
      <c r="N83">
        <v>114.17551899999999</v>
      </c>
      <c r="O83">
        <v>57.396276</v>
      </c>
      <c r="P83">
        <v>117.85553400000001</v>
      </c>
      <c r="Q83">
        <v>20.661283000000001</v>
      </c>
      <c r="R83">
        <v>39.673983999999997</v>
      </c>
      <c r="S83">
        <v>24.953828000000001</v>
      </c>
      <c r="T83">
        <v>0.53659199999999996</v>
      </c>
      <c r="U83">
        <v>265.18185</v>
      </c>
      <c r="V83">
        <v>17.381844000000001</v>
      </c>
      <c r="W83">
        <v>40.713918</v>
      </c>
      <c r="X83">
        <v>94.232980999999995</v>
      </c>
      <c r="Y83">
        <v>0</v>
      </c>
      <c r="Z83">
        <v>6.2798509999999998</v>
      </c>
      <c r="AA83">
        <v>0</v>
      </c>
      <c r="AB83">
        <v>0</v>
      </c>
      <c r="AC83">
        <v>0</v>
      </c>
      <c r="AD83">
        <v>0</v>
      </c>
      <c r="AE83">
        <v>15.281374</v>
      </c>
      <c r="AF83">
        <v>26.285342</v>
      </c>
      <c r="AG83">
        <v>42.620736000000001</v>
      </c>
      <c r="AH83">
        <v>18.067914999999999</v>
      </c>
      <c r="AI83">
        <v>0</v>
      </c>
      <c r="AJ83">
        <v>0</v>
      </c>
      <c r="AK83">
        <v>52.165365999999999</v>
      </c>
      <c r="AL83">
        <v>2.4495420000000001</v>
      </c>
      <c r="AM83">
        <v>15.697730999999999</v>
      </c>
      <c r="AN83">
        <v>0.71330300000000002</v>
      </c>
      <c r="AO83">
        <v>0</v>
      </c>
      <c r="AP83">
        <v>1.841181</v>
      </c>
      <c r="AQ83">
        <v>62.229340999999998</v>
      </c>
      <c r="AR83">
        <v>15.867792</v>
      </c>
      <c r="AS83">
        <v>9.7961770000000001</v>
      </c>
      <c r="AT83">
        <v>10.77745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83.021579000000003</v>
      </c>
      <c r="BA83">
        <f t="shared" si="4"/>
        <v>2109.9796149999997</v>
      </c>
      <c r="BD83">
        <v>6.94</v>
      </c>
      <c r="BE83">
        <v>1.84</v>
      </c>
      <c r="BF83">
        <v>2.16</v>
      </c>
      <c r="BG83">
        <v>1.72</v>
      </c>
      <c r="BH83">
        <v>9.0500000000000007</v>
      </c>
      <c r="BI83">
        <v>1.32</v>
      </c>
      <c r="BJ83">
        <v>1.02</v>
      </c>
      <c r="BK83">
        <v>1.81</v>
      </c>
      <c r="BL83">
        <v>0.85</v>
      </c>
      <c r="BM83">
        <v>0.17</v>
      </c>
      <c r="BN83">
        <v>2.2400000000000002</v>
      </c>
      <c r="BO83">
        <v>3.61</v>
      </c>
      <c r="BP83">
        <v>0.25</v>
      </c>
      <c r="BQ83">
        <v>1.94</v>
      </c>
      <c r="BR83">
        <v>2.1</v>
      </c>
      <c r="BS83">
        <v>1.57</v>
      </c>
      <c r="BT83">
        <v>2.5800010000000002</v>
      </c>
      <c r="BU83">
        <v>1.2859339999999999</v>
      </c>
      <c r="BV83">
        <v>1.540508</v>
      </c>
      <c r="BW83">
        <v>1.861453</v>
      </c>
      <c r="BX83">
        <v>1.8774740000000001</v>
      </c>
      <c r="BY83">
        <v>2.5718679999999998</v>
      </c>
      <c r="BZ83">
        <v>1.2722169999999999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5.0922999999999998</v>
      </c>
      <c r="CK83">
        <v>1.792133</v>
      </c>
      <c r="CL83">
        <v>1.856811</v>
      </c>
      <c r="CM83">
        <v>3.365221</v>
      </c>
      <c r="CN83">
        <v>3.3948659999999999</v>
      </c>
      <c r="CO83">
        <v>4.1149899999999997</v>
      </c>
      <c r="CP83">
        <v>4.080495</v>
      </c>
      <c r="CQ83">
        <v>3.3194249999999998</v>
      </c>
      <c r="CR83">
        <v>0.810867</v>
      </c>
      <c r="CS83">
        <v>2.5488840000000001</v>
      </c>
      <c r="CT83">
        <v>0</v>
      </c>
      <c r="CU83">
        <v>0</v>
      </c>
      <c r="CV83">
        <v>0.14488000000000001</v>
      </c>
      <c r="CW83">
        <v>0.92125199999999996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83.021579000000003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655.43131800000003</v>
      </c>
      <c r="L84">
        <v>209.65406400000001</v>
      </c>
      <c r="M84">
        <v>89.035944000000001</v>
      </c>
      <c r="N84">
        <v>114.17551899999999</v>
      </c>
      <c r="O84">
        <v>57.396276</v>
      </c>
      <c r="P84">
        <v>117.85553400000001</v>
      </c>
      <c r="Q84">
        <v>20.661283000000001</v>
      </c>
      <c r="R84">
        <v>39.673983999999997</v>
      </c>
      <c r="S84">
        <v>24.953828000000001</v>
      </c>
      <c r="T84">
        <v>0.53659199999999996</v>
      </c>
      <c r="U84">
        <v>265.18185</v>
      </c>
      <c r="V84">
        <v>17.381844000000001</v>
      </c>
      <c r="W84">
        <v>40.713918</v>
      </c>
      <c r="X84">
        <v>141.34947199999999</v>
      </c>
      <c r="Y84">
        <v>0</v>
      </c>
      <c r="Z84">
        <v>6.2798509999999998</v>
      </c>
      <c r="AA84">
        <v>0</v>
      </c>
      <c r="AB84">
        <v>0</v>
      </c>
      <c r="AC84">
        <v>0</v>
      </c>
      <c r="AD84">
        <v>0</v>
      </c>
      <c r="AE84">
        <v>15.281374</v>
      </c>
      <c r="AF84">
        <v>26.285342</v>
      </c>
      <c r="AG84">
        <v>42.620736000000001</v>
      </c>
      <c r="AH84">
        <v>0</v>
      </c>
      <c r="AI84">
        <v>0</v>
      </c>
      <c r="AJ84">
        <v>0</v>
      </c>
      <c r="AK84">
        <v>52.165365999999999</v>
      </c>
      <c r="AL84">
        <v>2.4495420000000001</v>
      </c>
      <c r="AM84">
        <v>15.697730999999999</v>
      </c>
      <c r="AN84">
        <v>0.71330300000000002</v>
      </c>
      <c r="AO84">
        <v>0</v>
      </c>
      <c r="AP84">
        <v>1.841181</v>
      </c>
      <c r="AQ84">
        <v>46.672006000000003</v>
      </c>
      <c r="AR84">
        <v>15.867792</v>
      </c>
      <c r="AS84">
        <v>9.7961770000000001</v>
      </c>
      <c r="AT84">
        <v>10.77745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82.886698999999993</v>
      </c>
      <c r="BA84">
        <f t="shared" si="4"/>
        <v>2123.3359759999994</v>
      </c>
      <c r="BD84">
        <v>6.94</v>
      </c>
      <c r="BE84">
        <v>1.84</v>
      </c>
      <c r="BF84">
        <v>2.16</v>
      </c>
      <c r="BG84">
        <v>1.72</v>
      </c>
      <c r="BH84">
        <v>9.0500000000000007</v>
      </c>
      <c r="BI84">
        <v>1.32</v>
      </c>
      <c r="BJ84">
        <v>1.02</v>
      </c>
      <c r="BK84">
        <v>1.81</v>
      </c>
      <c r="BL84">
        <v>0.86</v>
      </c>
      <c r="BM84">
        <v>0.17</v>
      </c>
      <c r="BN84">
        <v>2.2400000000000002</v>
      </c>
      <c r="BO84">
        <v>3.61</v>
      </c>
      <c r="BP84">
        <v>0.25</v>
      </c>
      <c r="BQ84">
        <v>1.94</v>
      </c>
      <c r="BR84">
        <v>2.1</v>
      </c>
      <c r="BS84">
        <v>1.57</v>
      </c>
      <c r="BT84">
        <v>2.5800010000000002</v>
      </c>
      <c r="BU84">
        <v>1.2859339999999999</v>
      </c>
      <c r="BV84">
        <v>1.540508</v>
      </c>
      <c r="BW84">
        <v>1.861453</v>
      </c>
      <c r="BX84">
        <v>1.8774740000000001</v>
      </c>
      <c r="BY84">
        <v>2.5718679999999998</v>
      </c>
      <c r="BZ84">
        <v>1.2722169999999999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5.0922999999999998</v>
      </c>
      <c r="CK84">
        <v>1.792133</v>
      </c>
      <c r="CL84">
        <v>1.856811</v>
      </c>
      <c r="CM84">
        <v>3.365221</v>
      </c>
      <c r="CN84">
        <v>3.3948659999999999</v>
      </c>
      <c r="CO84">
        <v>4.1149899999999997</v>
      </c>
      <c r="CP84">
        <v>4.080495</v>
      </c>
      <c r="CQ84">
        <v>3.3194249999999998</v>
      </c>
      <c r="CR84">
        <v>0.810867</v>
      </c>
      <c r="CS84">
        <v>2.5488840000000001</v>
      </c>
      <c r="CT84">
        <v>0</v>
      </c>
      <c r="CU84">
        <v>0</v>
      </c>
      <c r="CV84">
        <v>0</v>
      </c>
      <c r="CW84">
        <v>0.92125199999999996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82.886698999999993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581.35334999999998</v>
      </c>
      <c r="L85">
        <v>198.24401</v>
      </c>
      <c r="M85">
        <v>89.035944000000001</v>
      </c>
      <c r="N85">
        <v>114.17551899999999</v>
      </c>
      <c r="O85">
        <v>58.784229000000003</v>
      </c>
      <c r="P85">
        <v>117.85553400000001</v>
      </c>
      <c r="Q85">
        <v>16.372188000000001</v>
      </c>
      <c r="R85">
        <v>34.620244999999997</v>
      </c>
      <c r="S85">
        <v>21.492425999999998</v>
      </c>
      <c r="T85">
        <v>0.53659199999999996</v>
      </c>
      <c r="U85">
        <v>265.18185</v>
      </c>
      <c r="V85">
        <v>17.381844000000001</v>
      </c>
      <c r="W85">
        <v>40.713918</v>
      </c>
      <c r="X85">
        <v>141.34947199999999</v>
      </c>
      <c r="Y85">
        <v>0</v>
      </c>
      <c r="Z85">
        <v>6.2798509999999998</v>
      </c>
      <c r="AA85">
        <v>0</v>
      </c>
      <c r="AB85">
        <v>0</v>
      </c>
      <c r="AC85">
        <v>0</v>
      </c>
      <c r="AD85">
        <v>0</v>
      </c>
      <c r="AE85">
        <v>15.281374</v>
      </c>
      <c r="AF85">
        <v>26.285342</v>
      </c>
      <c r="AG85">
        <v>42.620736000000001</v>
      </c>
      <c r="AH85">
        <v>0</v>
      </c>
      <c r="AI85">
        <v>0</v>
      </c>
      <c r="AJ85">
        <v>0</v>
      </c>
      <c r="AK85">
        <v>52.165365999999999</v>
      </c>
      <c r="AL85">
        <v>2.4495420000000001</v>
      </c>
      <c r="AM85">
        <v>15.697730999999999</v>
      </c>
      <c r="AN85">
        <v>0.71330300000000002</v>
      </c>
      <c r="AO85">
        <v>0</v>
      </c>
      <c r="AP85">
        <v>1.841181</v>
      </c>
      <c r="AQ85">
        <v>31.11467</v>
      </c>
      <c r="AR85">
        <v>15.867792</v>
      </c>
      <c r="AS85">
        <v>9.7961770000000001</v>
      </c>
      <c r="AT85">
        <v>10.77745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82.906539999999993</v>
      </c>
      <c r="BA85">
        <f t="shared" si="4"/>
        <v>2010.8941759999996</v>
      </c>
      <c r="BD85">
        <v>6.94</v>
      </c>
      <c r="BE85">
        <v>1.84</v>
      </c>
      <c r="BF85">
        <v>2.16</v>
      </c>
      <c r="BG85">
        <v>1.72</v>
      </c>
      <c r="BH85">
        <v>9.0500000000000007</v>
      </c>
      <c r="BI85">
        <v>1.32</v>
      </c>
      <c r="BJ85">
        <v>1.02</v>
      </c>
      <c r="BK85">
        <v>1.81</v>
      </c>
      <c r="BL85">
        <v>0.87</v>
      </c>
      <c r="BM85">
        <v>0.16</v>
      </c>
      <c r="BN85">
        <v>2.2400000000000002</v>
      </c>
      <c r="BO85">
        <v>3.61</v>
      </c>
      <c r="BP85">
        <v>0.25</v>
      </c>
      <c r="BQ85">
        <v>1.94</v>
      </c>
      <c r="BR85">
        <v>2.1</v>
      </c>
      <c r="BS85">
        <v>1.57</v>
      </c>
      <c r="BT85">
        <v>2.5800010000000002</v>
      </c>
      <c r="BU85">
        <v>1.2859339999999999</v>
      </c>
      <c r="BV85">
        <v>1.560349</v>
      </c>
      <c r="BW85">
        <v>1.861453</v>
      </c>
      <c r="BX85">
        <v>1.8774740000000001</v>
      </c>
      <c r="BY85">
        <v>2.5718679999999998</v>
      </c>
      <c r="BZ85">
        <v>1.2722169999999999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5.0922999999999998</v>
      </c>
      <c r="CK85">
        <v>1.792133</v>
      </c>
      <c r="CL85">
        <v>1.856811</v>
      </c>
      <c r="CM85">
        <v>3.365221</v>
      </c>
      <c r="CN85">
        <v>3.3948659999999999</v>
      </c>
      <c r="CO85">
        <v>4.1149899999999997</v>
      </c>
      <c r="CP85">
        <v>4.080495</v>
      </c>
      <c r="CQ85">
        <v>3.3194249999999998</v>
      </c>
      <c r="CR85">
        <v>0.810867</v>
      </c>
      <c r="CS85">
        <v>2.5488840000000001</v>
      </c>
      <c r="CT85">
        <v>0</v>
      </c>
      <c r="CU85">
        <v>0</v>
      </c>
      <c r="CV85">
        <v>0</v>
      </c>
      <c r="CW85">
        <v>0.92125199999999996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82.906539999999993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575.45400500000005</v>
      </c>
      <c r="L86">
        <v>198.24401</v>
      </c>
      <c r="M86">
        <v>89.035944000000001</v>
      </c>
      <c r="N86">
        <v>114.17551899999999</v>
      </c>
      <c r="O86">
        <v>58.784229000000003</v>
      </c>
      <c r="P86">
        <v>117.85553400000001</v>
      </c>
      <c r="Q86">
        <v>16.372188000000001</v>
      </c>
      <c r="R86">
        <v>34.620244999999997</v>
      </c>
      <c r="S86">
        <v>21.492425999999998</v>
      </c>
      <c r="T86">
        <v>0.53659199999999996</v>
      </c>
      <c r="U86">
        <v>265.18185</v>
      </c>
      <c r="V86">
        <v>17.381844000000001</v>
      </c>
      <c r="W86">
        <v>40.713918</v>
      </c>
      <c r="X86">
        <v>141.34947199999999</v>
      </c>
      <c r="Y86">
        <v>0</v>
      </c>
      <c r="Z86">
        <v>6.2798509999999998</v>
      </c>
      <c r="AA86">
        <v>0</v>
      </c>
      <c r="AB86">
        <v>0</v>
      </c>
      <c r="AC86">
        <v>0</v>
      </c>
      <c r="AD86">
        <v>0</v>
      </c>
      <c r="AE86">
        <v>15.281374</v>
      </c>
      <c r="AF86">
        <v>26.285342</v>
      </c>
      <c r="AG86">
        <v>42.620736000000001</v>
      </c>
      <c r="AH86">
        <v>0</v>
      </c>
      <c r="AI86">
        <v>0</v>
      </c>
      <c r="AJ86">
        <v>0</v>
      </c>
      <c r="AK86">
        <v>52.165365999999999</v>
      </c>
      <c r="AL86">
        <v>2.4495420000000001</v>
      </c>
      <c r="AM86">
        <v>15.697730999999999</v>
      </c>
      <c r="AN86">
        <v>0.71330300000000002</v>
      </c>
      <c r="AO86">
        <v>0</v>
      </c>
      <c r="AP86">
        <v>1.841181</v>
      </c>
      <c r="AQ86">
        <v>15.557335</v>
      </c>
      <c r="AR86">
        <v>15.867792</v>
      </c>
      <c r="AS86">
        <v>9.7961770000000001</v>
      </c>
      <c r="AT86">
        <v>10.77745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82.907376999999997</v>
      </c>
      <c r="BA86">
        <f t="shared" si="4"/>
        <v>1989.4383329999998</v>
      </c>
      <c r="BD86">
        <v>6.94</v>
      </c>
      <c r="BE86">
        <v>1.84</v>
      </c>
      <c r="BF86">
        <v>2.16</v>
      </c>
      <c r="BG86">
        <v>1.72</v>
      </c>
      <c r="BH86">
        <v>9.0500000000000007</v>
      </c>
      <c r="BI86">
        <v>1.32</v>
      </c>
      <c r="BJ86">
        <v>1.02</v>
      </c>
      <c r="BK86">
        <v>1.81</v>
      </c>
      <c r="BL86">
        <v>0.87</v>
      </c>
      <c r="BM86">
        <v>0.16</v>
      </c>
      <c r="BN86">
        <v>2.2400000000000002</v>
      </c>
      <c r="BO86">
        <v>3.61</v>
      </c>
      <c r="BP86">
        <v>0.25</v>
      </c>
      <c r="BQ86">
        <v>1.94</v>
      </c>
      <c r="BR86">
        <v>2.1</v>
      </c>
      <c r="BS86">
        <v>1.57</v>
      </c>
      <c r="BT86">
        <v>2.5800010000000002</v>
      </c>
      <c r="BU86">
        <v>1.2859339999999999</v>
      </c>
      <c r="BV86">
        <v>1.561186</v>
      </c>
      <c r="BW86">
        <v>1.861453</v>
      </c>
      <c r="BX86">
        <v>1.8774740000000001</v>
      </c>
      <c r="BY86">
        <v>2.5718679999999998</v>
      </c>
      <c r="BZ86">
        <v>1.2722169999999999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5.0922999999999998</v>
      </c>
      <c r="CK86">
        <v>1.792133</v>
      </c>
      <c r="CL86">
        <v>1.856811</v>
      </c>
      <c r="CM86">
        <v>3.365221</v>
      </c>
      <c r="CN86">
        <v>3.3948659999999999</v>
      </c>
      <c r="CO86">
        <v>4.1149899999999997</v>
      </c>
      <c r="CP86">
        <v>4.080495</v>
      </c>
      <c r="CQ86">
        <v>3.3194249999999998</v>
      </c>
      <c r="CR86">
        <v>0.810867</v>
      </c>
      <c r="CS86">
        <v>2.5488840000000001</v>
      </c>
      <c r="CT86">
        <v>0</v>
      </c>
      <c r="CU86">
        <v>0</v>
      </c>
      <c r="CV86">
        <v>0</v>
      </c>
      <c r="CW86">
        <v>0.92125199999999996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82.907376999999997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575.45400500000005</v>
      </c>
      <c r="L87">
        <v>198.24401</v>
      </c>
      <c r="M87">
        <v>89.035944000000001</v>
      </c>
      <c r="N87">
        <v>114.17551899999999</v>
      </c>
      <c r="O87">
        <v>58.784229000000003</v>
      </c>
      <c r="P87">
        <v>117.85553400000001</v>
      </c>
      <c r="Q87">
        <v>16.372188000000001</v>
      </c>
      <c r="R87">
        <v>34.620244999999997</v>
      </c>
      <c r="S87">
        <v>21.492425999999998</v>
      </c>
      <c r="T87">
        <v>0.53659199999999996</v>
      </c>
      <c r="U87">
        <v>265.18185</v>
      </c>
      <c r="V87">
        <v>17.381844000000001</v>
      </c>
      <c r="W87">
        <v>40.713918</v>
      </c>
      <c r="X87">
        <v>141.34947199999999</v>
      </c>
      <c r="Y87">
        <v>0</v>
      </c>
      <c r="Z87">
        <v>6.2798509999999998</v>
      </c>
      <c r="AA87">
        <v>0</v>
      </c>
      <c r="AB87">
        <v>0</v>
      </c>
      <c r="AC87">
        <v>0</v>
      </c>
      <c r="AD87">
        <v>0</v>
      </c>
      <c r="AE87">
        <v>15.281374</v>
      </c>
      <c r="AF87">
        <v>26.285342</v>
      </c>
      <c r="AG87">
        <v>42.620736000000001</v>
      </c>
      <c r="AH87">
        <v>0</v>
      </c>
      <c r="AI87">
        <v>0</v>
      </c>
      <c r="AJ87">
        <v>0</v>
      </c>
      <c r="AK87">
        <v>52.165365999999999</v>
      </c>
      <c r="AL87">
        <v>2.4495420000000001</v>
      </c>
      <c r="AM87">
        <v>15.697730999999999</v>
      </c>
      <c r="AN87">
        <v>0.71330300000000002</v>
      </c>
      <c r="AO87">
        <v>0</v>
      </c>
      <c r="AP87">
        <v>1.841181</v>
      </c>
      <c r="AQ87">
        <v>14.545476000000001</v>
      </c>
      <c r="AR87">
        <v>12.694234</v>
      </c>
      <c r="AS87">
        <v>9.7961770000000001</v>
      </c>
      <c r="AT87">
        <v>10.77745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82.897376999999992</v>
      </c>
      <c r="BA87">
        <f t="shared" si="4"/>
        <v>1985.2429159999999</v>
      </c>
      <c r="BD87">
        <v>6.94</v>
      </c>
      <c r="BE87">
        <v>1.84</v>
      </c>
      <c r="BF87">
        <v>2.16</v>
      </c>
      <c r="BG87">
        <v>1.72</v>
      </c>
      <c r="BH87">
        <v>9.0500000000000007</v>
      </c>
      <c r="BI87">
        <v>1.32</v>
      </c>
      <c r="BJ87">
        <v>1.02</v>
      </c>
      <c r="BK87">
        <v>1.81</v>
      </c>
      <c r="BL87">
        <v>0.87</v>
      </c>
      <c r="BM87">
        <v>0.15</v>
      </c>
      <c r="BN87">
        <v>2.2400000000000002</v>
      </c>
      <c r="BO87">
        <v>3.61</v>
      </c>
      <c r="BP87">
        <v>0.25</v>
      </c>
      <c r="BQ87">
        <v>1.94</v>
      </c>
      <c r="BR87">
        <v>2.1</v>
      </c>
      <c r="BS87">
        <v>1.57</v>
      </c>
      <c r="BT87">
        <v>2.5800010000000002</v>
      </c>
      <c r="BU87">
        <v>1.2859339999999999</v>
      </c>
      <c r="BV87">
        <v>1.561186</v>
      </c>
      <c r="BW87">
        <v>1.861453</v>
      </c>
      <c r="BX87">
        <v>1.8774740000000001</v>
      </c>
      <c r="BY87">
        <v>2.5718679999999998</v>
      </c>
      <c r="BZ87">
        <v>1.2722169999999999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5.0922999999999998</v>
      </c>
      <c r="CK87">
        <v>1.792133</v>
      </c>
      <c r="CL87">
        <v>1.856811</v>
      </c>
      <c r="CM87">
        <v>3.365221</v>
      </c>
      <c r="CN87">
        <v>3.3948659999999999</v>
      </c>
      <c r="CO87">
        <v>4.1149899999999997</v>
      </c>
      <c r="CP87">
        <v>4.080495</v>
      </c>
      <c r="CQ87">
        <v>3.3194249999999998</v>
      </c>
      <c r="CR87">
        <v>0.810867</v>
      </c>
      <c r="CS87">
        <v>2.5488840000000001</v>
      </c>
      <c r="CT87">
        <v>0</v>
      </c>
      <c r="CU87">
        <v>0</v>
      </c>
      <c r="CV87">
        <v>0</v>
      </c>
      <c r="CW87">
        <v>0.92125199999999996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82.897376999999992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575.45400500000005</v>
      </c>
      <c r="L88">
        <v>198.24401</v>
      </c>
      <c r="M88">
        <v>89.035944000000001</v>
      </c>
      <c r="N88">
        <v>114.17551899999999</v>
      </c>
      <c r="O88">
        <v>58.784229000000003</v>
      </c>
      <c r="P88">
        <v>117.85553400000001</v>
      </c>
      <c r="Q88">
        <v>16.372188000000001</v>
      </c>
      <c r="R88">
        <v>34.620244999999997</v>
      </c>
      <c r="S88">
        <v>21.492425999999998</v>
      </c>
      <c r="T88">
        <v>0.53659199999999996</v>
      </c>
      <c r="U88">
        <v>265.18185</v>
      </c>
      <c r="V88">
        <v>17.381844000000001</v>
      </c>
      <c r="W88">
        <v>40.713918</v>
      </c>
      <c r="X88">
        <v>141.34947199999999</v>
      </c>
      <c r="Y88">
        <v>0</v>
      </c>
      <c r="Z88">
        <v>6.2798509999999998</v>
      </c>
      <c r="AA88">
        <v>0</v>
      </c>
      <c r="AB88">
        <v>0</v>
      </c>
      <c r="AC88">
        <v>0</v>
      </c>
      <c r="AD88">
        <v>0</v>
      </c>
      <c r="AE88">
        <v>15.281374</v>
      </c>
      <c r="AF88">
        <v>26.285342</v>
      </c>
      <c r="AG88">
        <v>42.620736000000001</v>
      </c>
      <c r="AH88">
        <v>0</v>
      </c>
      <c r="AI88">
        <v>0</v>
      </c>
      <c r="AJ88">
        <v>0</v>
      </c>
      <c r="AK88">
        <v>52.165365999999999</v>
      </c>
      <c r="AL88">
        <v>2.4495420000000001</v>
      </c>
      <c r="AM88">
        <v>15.697730999999999</v>
      </c>
      <c r="AN88">
        <v>0.71330300000000002</v>
      </c>
      <c r="AO88">
        <v>0</v>
      </c>
      <c r="AP88">
        <v>1.841181</v>
      </c>
      <c r="AQ88">
        <v>5.5019840000000002</v>
      </c>
      <c r="AR88">
        <v>12.694234</v>
      </c>
      <c r="AS88">
        <v>9.7961770000000001</v>
      </c>
      <c r="AT88">
        <v>10.77745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82.897376999999992</v>
      </c>
      <c r="BA88">
        <f t="shared" si="4"/>
        <v>1976.1994239999999</v>
      </c>
      <c r="BD88">
        <v>6.94</v>
      </c>
      <c r="BE88">
        <v>1.84</v>
      </c>
      <c r="BF88">
        <v>2.16</v>
      </c>
      <c r="BG88">
        <v>1.72</v>
      </c>
      <c r="BH88">
        <v>9.0500000000000007</v>
      </c>
      <c r="BI88">
        <v>1.32</v>
      </c>
      <c r="BJ88">
        <v>1.02</v>
      </c>
      <c r="BK88">
        <v>1.81</v>
      </c>
      <c r="BL88">
        <v>0.87</v>
      </c>
      <c r="BM88">
        <v>0.15</v>
      </c>
      <c r="BN88">
        <v>2.2400000000000002</v>
      </c>
      <c r="BO88">
        <v>3.61</v>
      </c>
      <c r="BP88">
        <v>0.25</v>
      </c>
      <c r="BQ88">
        <v>1.94</v>
      </c>
      <c r="BR88">
        <v>2.1</v>
      </c>
      <c r="BS88">
        <v>1.57</v>
      </c>
      <c r="BT88">
        <v>2.5800010000000002</v>
      </c>
      <c r="BU88">
        <v>1.2859339999999999</v>
      </c>
      <c r="BV88">
        <v>1.561186</v>
      </c>
      <c r="BW88">
        <v>1.861453</v>
      </c>
      <c r="BX88">
        <v>1.8774740000000001</v>
      </c>
      <c r="BY88">
        <v>2.5718679999999998</v>
      </c>
      <c r="BZ88">
        <v>1.2722169999999999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5.0922999999999998</v>
      </c>
      <c r="CK88">
        <v>1.792133</v>
      </c>
      <c r="CL88">
        <v>1.856811</v>
      </c>
      <c r="CM88">
        <v>3.365221</v>
      </c>
      <c r="CN88">
        <v>3.3948659999999999</v>
      </c>
      <c r="CO88">
        <v>4.1149899999999997</v>
      </c>
      <c r="CP88">
        <v>4.080495</v>
      </c>
      <c r="CQ88">
        <v>3.3194249999999998</v>
      </c>
      <c r="CR88">
        <v>0.810867</v>
      </c>
      <c r="CS88">
        <v>2.5488840000000001</v>
      </c>
      <c r="CT88">
        <v>0</v>
      </c>
      <c r="CU88">
        <v>0</v>
      </c>
      <c r="CV88">
        <v>0</v>
      </c>
      <c r="CW88">
        <v>0.92125199999999996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82.897376999999992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575.45400500000005</v>
      </c>
      <c r="L89">
        <v>198.24401</v>
      </c>
      <c r="M89">
        <v>89.035944000000001</v>
      </c>
      <c r="N89">
        <v>114.17551899999999</v>
      </c>
      <c r="O89">
        <v>58.784229000000003</v>
      </c>
      <c r="P89">
        <v>117.85553400000001</v>
      </c>
      <c r="Q89">
        <v>16.372188000000001</v>
      </c>
      <c r="R89">
        <v>34.620244999999997</v>
      </c>
      <c r="S89">
        <v>21.492425999999998</v>
      </c>
      <c r="T89">
        <v>0.53659199999999996</v>
      </c>
      <c r="U89">
        <v>265.18185</v>
      </c>
      <c r="V89">
        <v>17.381844000000001</v>
      </c>
      <c r="W89">
        <v>40.713918</v>
      </c>
      <c r="X89">
        <v>141.34947199999999</v>
      </c>
      <c r="Y89">
        <v>0</v>
      </c>
      <c r="Z89">
        <v>1.05402</v>
      </c>
      <c r="AA89">
        <v>0</v>
      </c>
      <c r="AB89">
        <v>0</v>
      </c>
      <c r="AC89">
        <v>0</v>
      </c>
      <c r="AD89">
        <v>0</v>
      </c>
      <c r="AE89">
        <v>15.281374</v>
      </c>
      <c r="AF89">
        <v>17.718267999999998</v>
      </c>
      <c r="AG89">
        <v>42.620736000000001</v>
      </c>
      <c r="AH89">
        <v>0</v>
      </c>
      <c r="AI89">
        <v>0</v>
      </c>
      <c r="AJ89">
        <v>0</v>
      </c>
      <c r="AK89">
        <v>52.165365999999999</v>
      </c>
      <c r="AL89">
        <v>2.4495420000000001</v>
      </c>
      <c r="AM89">
        <v>15.697730999999999</v>
      </c>
      <c r="AN89">
        <v>0.71330300000000002</v>
      </c>
      <c r="AO89">
        <v>0</v>
      </c>
      <c r="AP89">
        <v>1.841181</v>
      </c>
      <c r="AQ89">
        <v>0</v>
      </c>
      <c r="AR89">
        <v>12.694234</v>
      </c>
      <c r="AS89">
        <v>9.7961770000000001</v>
      </c>
      <c r="AT89">
        <v>10.77745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82.897376999999992</v>
      </c>
      <c r="BA89">
        <f t="shared" si="4"/>
        <v>1956.9045350000001</v>
      </c>
      <c r="BD89">
        <v>6.94</v>
      </c>
      <c r="BE89">
        <v>1.84</v>
      </c>
      <c r="BF89">
        <v>2.16</v>
      </c>
      <c r="BG89">
        <v>1.72</v>
      </c>
      <c r="BH89">
        <v>9.0500000000000007</v>
      </c>
      <c r="BI89">
        <v>1.32</v>
      </c>
      <c r="BJ89">
        <v>1.02</v>
      </c>
      <c r="BK89">
        <v>1.81</v>
      </c>
      <c r="BL89">
        <v>0.87</v>
      </c>
      <c r="BM89">
        <v>0.15</v>
      </c>
      <c r="BN89">
        <v>2.2400000000000002</v>
      </c>
      <c r="BO89">
        <v>3.61</v>
      </c>
      <c r="BP89">
        <v>0.25</v>
      </c>
      <c r="BQ89">
        <v>1.94</v>
      </c>
      <c r="BR89">
        <v>2.1</v>
      </c>
      <c r="BS89">
        <v>1.57</v>
      </c>
      <c r="BT89">
        <v>2.5800010000000002</v>
      </c>
      <c r="BU89">
        <v>1.2859339999999999</v>
      </c>
      <c r="BV89">
        <v>1.561186</v>
      </c>
      <c r="BW89">
        <v>1.861453</v>
      </c>
      <c r="BX89">
        <v>1.8774740000000001</v>
      </c>
      <c r="BY89">
        <v>2.5718679999999998</v>
      </c>
      <c r="BZ89">
        <v>1.2722169999999999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5.0922999999999998</v>
      </c>
      <c r="CK89">
        <v>1.792133</v>
      </c>
      <c r="CL89">
        <v>1.856811</v>
      </c>
      <c r="CM89">
        <v>3.365221</v>
      </c>
      <c r="CN89">
        <v>3.3948659999999999</v>
      </c>
      <c r="CO89">
        <v>4.1149899999999997</v>
      </c>
      <c r="CP89">
        <v>4.080495</v>
      </c>
      <c r="CQ89">
        <v>3.3194249999999998</v>
      </c>
      <c r="CR89">
        <v>0.810867</v>
      </c>
      <c r="CS89">
        <v>2.5488840000000001</v>
      </c>
      <c r="CT89">
        <v>0</v>
      </c>
      <c r="CU89">
        <v>0</v>
      </c>
      <c r="CV89">
        <v>0</v>
      </c>
      <c r="CW89">
        <v>0.92125199999999996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82.897376999999992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575.45400500000005</v>
      </c>
      <c r="L90">
        <v>198.24401</v>
      </c>
      <c r="M90">
        <v>89.035944000000001</v>
      </c>
      <c r="N90">
        <v>114.17551899999999</v>
      </c>
      <c r="O90">
        <v>58.784229000000003</v>
      </c>
      <c r="P90">
        <v>117.85553400000001</v>
      </c>
      <c r="Q90">
        <v>16.372188000000001</v>
      </c>
      <c r="R90">
        <v>34.620244999999997</v>
      </c>
      <c r="S90">
        <v>21.492425999999998</v>
      </c>
      <c r="T90">
        <v>0.53659199999999996</v>
      </c>
      <c r="U90">
        <v>265.18185</v>
      </c>
      <c r="V90">
        <v>17.381844000000001</v>
      </c>
      <c r="W90">
        <v>40.713918</v>
      </c>
      <c r="X90">
        <v>141.34947199999999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15.281374</v>
      </c>
      <c r="AF90">
        <v>17.523561999999998</v>
      </c>
      <c r="AG90">
        <v>42.620736000000001</v>
      </c>
      <c r="AH90">
        <v>0</v>
      </c>
      <c r="AI90">
        <v>0</v>
      </c>
      <c r="AJ90">
        <v>0</v>
      </c>
      <c r="AK90">
        <v>52.165365999999999</v>
      </c>
      <c r="AL90">
        <v>2.4495420000000001</v>
      </c>
      <c r="AM90">
        <v>15.697730999999999</v>
      </c>
      <c r="AN90">
        <v>0.71330300000000002</v>
      </c>
      <c r="AO90">
        <v>0</v>
      </c>
      <c r="AP90">
        <v>1.841181</v>
      </c>
      <c r="AQ90">
        <v>0</v>
      </c>
      <c r="AR90">
        <v>12.694234</v>
      </c>
      <c r="AS90">
        <v>9.7961770000000001</v>
      </c>
      <c r="AT90">
        <v>10.77745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82.897376999999992</v>
      </c>
      <c r="BA90">
        <f t="shared" si="4"/>
        <v>1955.6558090000001</v>
      </c>
      <c r="BD90">
        <v>6.94</v>
      </c>
      <c r="BE90">
        <v>1.84</v>
      </c>
      <c r="BF90">
        <v>2.16</v>
      </c>
      <c r="BG90">
        <v>1.72</v>
      </c>
      <c r="BH90">
        <v>9.0500000000000007</v>
      </c>
      <c r="BI90">
        <v>1.32</v>
      </c>
      <c r="BJ90">
        <v>1.02</v>
      </c>
      <c r="BK90">
        <v>1.81</v>
      </c>
      <c r="BL90">
        <v>0.87</v>
      </c>
      <c r="BM90">
        <v>0.15</v>
      </c>
      <c r="BN90">
        <v>2.2400000000000002</v>
      </c>
      <c r="BO90">
        <v>3.61</v>
      </c>
      <c r="BP90">
        <v>0.25</v>
      </c>
      <c r="BQ90">
        <v>1.94</v>
      </c>
      <c r="BR90">
        <v>2.1</v>
      </c>
      <c r="BS90">
        <v>1.57</v>
      </c>
      <c r="BT90">
        <v>2.5800010000000002</v>
      </c>
      <c r="BU90">
        <v>1.2859339999999999</v>
      </c>
      <c r="BV90">
        <v>1.561186</v>
      </c>
      <c r="BW90">
        <v>1.861453</v>
      </c>
      <c r="BX90">
        <v>1.8774740000000001</v>
      </c>
      <c r="BY90">
        <v>2.5718679999999998</v>
      </c>
      <c r="BZ90">
        <v>1.2722169999999999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5.0922999999999998</v>
      </c>
      <c r="CK90">
        <v>1.792133</v>
      </c>
      <c r="CL90">
        <v>1.856811</v>
      </c>
      <c r="CM90">
        <v>3.365221</v>
      </c>
      <c r="CN90">
        <v>3.3948659999999999</v>
      </c>
      <c r="CO90">
        <v>4.1149899999999997</v>
      </c>
      <c r="CP90">
        <v>4.080495</v>
      </c>
      <c r="CQ90">
        <v>3.3194249999999998</v>
      </c>
      <c r="CR90">
        <v>0.810867</v>
      </c>
      <c r="CS90">
        <v>2.5488840000000001</v>
      </c>
      <c r="CT90">
        <v>0</v>
      </c>
      <c r="CU90">
        <v>0</v>
      </c>
      <c r="CV90">
        <v>0</v>
      </c>
      <c r="CW90">
        <v>0.92125199999999996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82.897376999999992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575.45400500000005</v>
      </c>
      <c r="L91">
        <v>188.486468</v>
      </c>
      <c r="M91">
        <v>89.035944000000001</v>
      </c>
      <c r="N91">
        <v>114.17551899999999</v>
      </c>
      <c r="O91">
        <v>58.784229000000003</v>
      </c>
      <c r="P91">
        <v>117.85553400000001</v>
      </c>
      <c r="Q91">
        <v>16.372188000000001</v>
      </c>
      <c r="R91">
        <v>34.620244999999997</v>
      </c>
      <c r="S91">
        <v>21.664902000000001</v>
      </c>
      <c r="T91">
        <v>0.53659199999999996</v>
      </c>
      <c r="U91">
        <v>265.18185</v>
      </c>
      <c r="V91">
        <v>17.381844000000001</v>
      </c>
      <c r="W91">
        <v>40.713918</v>
      </c>
      <c r="X91">
        <v>141.34947199999999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15.281374</v>
      </c>
      <c r="AF91">
        <v>17.523561999999998</v>
      </c>
      <c r="AG91">
        <v>42.620736000000001</v>
      </c>
      <c r="AH91">
        <v>0</v>
      </c>
      <c r="AI91">
        <v>0</v>
      </c>
      <c r="AJ91">
        <v>0</v>
      </c>
      <c r="AK91">
        <v>52.165365999999999</v>
      </c>
      <c r="AL91">
        <v>2.4495420000000001</v>
      </c>
      <c r="AM91">
        <v>15.697730999999999</v>
      </c>
      <c r="AN91">
        <v>0.71330300000000002</v>
      </c>
      <c r="AO91">
        <v>0</v>
      </c>
      <c r="AP91">
        <v>1.841181</v>
      </c>
      <c r="AQ91">
        <v>0</v>
      </c>
      <c r="AR91">
        <v>12.694234</v>
      </c>
      <c r="AS91">
        <v>9.7961770000000001</v>
      </c>
      <c r="AT91">
        <v>10.77745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83.008268000000001</v>
      </c>
      <c r="BA91">
        <f t="shared" si="4"/>
        <v>1946.181634</v>
      </c>
      <c r="BD91">
        <v>6.94</v>
      </c>
      <c r="BE91">
        <v>1.84</v>
      </c>
      <c r="BF91">
        <v>2.16</v>
      </c>
      <c r="BG91">
        <v>1.72</v>
      </c>
      <c r="BH91">
        <v>9.0500000000000007</v>
      </c>
      <c r="BI91">
        <v>1.35</v>
      </c>
      <c r="BJ91">
        <v>1.03</v>
      </c>
      <c r="BK91">
        <v>1.81</v>
      </c>
      <c r="BL91">
        <v>0.89</v>
      </c>
      <c r="BM91">
        <v>0.16</v>
      </c>
      <c r="BN91">
        <v>2.2400000000000002</v>
      </c>
      <c r="BO91">
        <v>3.61</v>
      </c>
      <c r="BP91">
        <v>0.25</v>
      </c>
      <c r="BQ91">
        <v>1.94</v>
      </c>
      <c r="BR91">
        <v>2.1</v>
      </c>
      <c r="BS91">
        <v>1.57</v>
      </c>
      <c r="BT91">
        <v>2.5800010000000002</v>
      </c>
      <c r="BU91">
        <v>1.2859339999999999</v>
      </c>
      <c r="BV91">
        <v>1.561186</v>
      </c>
      <c r="BW91">
        <v>1.861453</v>
      </c>
      <c r="BX91">
        <v>1.8774740000000001</v>
      </c>
      <c r="BY91">
        <v>2.5718679999999998</v>
      </c>
      <c r="BZ91">
        <v>1.2722169999999999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5.0922999999999998</v>
      </c>
      <c r="CK91">
        <v>1.792133</v>
      </c>
      <c r="CL91">
        <v>1.856811</v>
      </c>
      <c r="CM91">
        <v>3.365221</v>
      </c>
      <c r="CN91">
        <v>3.3948659999999999</v>
      </c>
      <c r="CO91">
        <v>4.1149899999999997</v>
      </c>
      <c r="CP91">
        <v>4.080495</v>
      </c>
      <c r="CQ91">
        <v>3.3194249999999998</v>
      </c>
      <c r="CR91">
        <v>0.810867</v>
      </c>
      <c r="CS91">
        <v>2.5897749999999999</v>
      </c>
      <c r="CT91">
        <v>0</v>
      </c>
      <c r="CU91">
        <v>0</v>
      </c>
      <c r="CV91">
        <v>0</v>
      </c>
      <c r="CW91">
        <v>0.92125199999999996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83.008268000000001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575.45400500000005</v>
      </c>
      <c r="L92">
        <v>164.53146799999999</v>
      </c>
      <c r="M92">
        <v>89.035944000000001</v>
      </c>
      <c r="N92">
        <v>114.17551899999999</v>
      </c>
      <c r="O92">
        <v>58.784229000000003</v>
      </c>
      <c r="P92">
        <v>117.85553400000001</v>
      </c>
      <c r="Q92">
        <v>16.372188000000001</v>
      </c>
      <c r="R92">
        <v>34.620244999999997</v>
      </c>
      <c r="S92">
        <v>21.492425999999998</v>
      </c>
      <c r="T92">
        <v>0.53659199999999996</v>
      </c>
      <c r="U92">
        <v>265.18185</v>
      </c>
      <c r="V92">
        <v>17.381844000000001</v>
      </c>
      <c r="W92">
        <v>40.713918</v>
      </c>
      <c r="X92">
        <v>141.34947199999999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15.281374</v>
      </c>
      <c r="AF92">
        <v>17.523561999999998</v>
      </c>
      <c r="AG92">
        <v>42.620736000000001</v>
      </c>
      <c r="AH92">
        <v>0</v>
      </c>
      <c r="AI92">
        <v>0</v>
      </c>
      <c r="AJ92">
        <v>0</v>
      </c>
      <c r="AK92">
        <v>52.165365999999999</v>
      </c>
      <c r="AL92">
        <v>2.4495420000000001</v>
      </c>
      <c r="AM92">
        <v>15.697730999999999</v>
      </c>
      <c r="AN92">
        <v>0.71330300000000002</v>
      </c>
      <c r="AO92">
        <v>0</v>
      </c>
      <c r="AP92">
        <v>2.4549080000000001</v>
      </c>
      <c r="AQ92">
        <v>0</v>
      </c>
      <c r="AR92">
        <v>12.694234</v>
      </c>
      <c r="AS92">
        <v>9.7961770000000001</v>
      </c>
      <c r="AT92">
        <v>10.77745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83.028267999999997</v>
      </c>
      <c r="BA92">
        <f t="shared" si="4"/>
        <v>1922.6878849999998</v>
      </c>
      <c r="BD92">
        <v>6.94</v>
      </c>
      <c r="BE92">
        <v>1.84</v>
      </c>
      <c r="BF92">
        <v>2.16</v>
      </c>
      <c r="BG92">
        <v>1.72</v>
      </c>
      <c r="BH92">
        <v>9.0500000000000007</v>
      </c>
      <c r="BI92">
        <v>1.36</v>
      </c>
      <c r="BJ92">
        <v>1.03</v>
      </c>
      <c r="BK92">
        <v>1.81</v>
      </c>
      <c r="BL92">
        <v>0.9</v>
      </c>
      <c r="BM92">
        <v>0.16</v>
      </c>
      <c r="BN92">
        <v>2.2400000000000002</v>
      </c>
      <c r="BO92">
        <v>3.61</v>
      </c>
      <c r="BP92">
        <v>0.25</v>
      </c>
      <c r="BQ92">
        <v>1.94</v>
      </c>
      <c r="BR92">
        <v>2.1</v>
      </c>
      <c r="BS92">
        <v>1.57</v>
      </c>
      <c r="BT92">
        <v>2.5800010000000002</v>
      </c>
      <c r="BU92">
        <v>1.2859339999999999</v>
      </c>
      <c r="BV92">
        <v>1.561186</v>
      </c>
      <c r="BW92">
        <v>1.861453</v>
      </c>
      <c r="BX92">
        <v>1.8774740000000001</v>
      </c>
      <c r="BY92">
        <v>2.5718679999999998</v>
      </c>
      <c r="BZ92">
        <v>1.2722169999999999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5.0922999999999998</v>
      </c>
      <c r="CK92">
        <v>1.792133</v>
      </c>
      <c r="CL92">
        <v>1.856811</v>
      </c>
      <c r="CM92">
        <v>3.365221</v>
      </c>
      <c r="CN92">
        <v>3.3948659999999999</v>
      </c>
      <c r="CO92">
        <v>4.1149899999999997</v>
      </c>
      <c r="CP92">
        <v>4.080495</v>
      </c>
      <c r="CQ92">
        <v>3.3194249999999998</v>
      </c>
      <c r="CR92">
        <v>0.810867</v>
      </c>
      <c r="CS92">
        <v>2.5897749999999999</v>
      </c>
      <c r="CT92">
        <v>0</v>
      </c>
      <c r="CU92">
        <v>0</v>
      </c>
      <c r="CV92">
        <v>0</v>
      </c>
      <c r="CW92">
        <v>0.92125199999999996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83.028267999999997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575.45400500000005</v>
      </c>
      <c r="L93">
        <v>126.203468</v>
      </c>
      <c r="M93">
        <v>89.035944000000001</v>
      </c>
      <c r="N93">
        <v>114.17551899999999</v>
      </c>
      <c r="O93">
        <v>58.784229000000003</v>
      </c>
      <c r="P93">
        <v>117.85553400000001</v>
      </c>
      <c r="Q93">
        <v>16.372188000000001</v>
      </c>
      <c r="R93">
        <v>34.620244999999997</v>
      </c>
      <c r="S93">
        <v>21.492425999999998</v>
      </c>
      <c r="T93">
        <v>0.53659199999999996</v>
      </c>
      <c r="U93">
        <v>265.18185</v>
      </c>
      <c r="V93">
        <v>17.381844000000001</v>
      </c>
      <c r="W93">
        <v>40.713918</v>
      </c>
      <c r="X93">
        <v>141.34947199999999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15.281374</v>
      </c>
      <c r="AF93">
        <v>17.523561999999998</v>
      </c>
      <c r="AG93">
        <v>42.620736000000001</v>
      </c>
      <c r="AH93">
        <v>0</v>
      </c>
      <c r="AI93">
        <v>0</v>
      </c>
      <c r="AJ93">
        <v>0</v>
      </c>
      <c r="AK93">
        <v>52.165365999999999</v>
      </c>
      <c r="AL93">
        <v>2.4495420000000001</v>
      </c>
      <c r="AM93">
        <v>15.697730999999999</v>
      </c>
      <c r="AN93">
        <v>0.71330300000000002</v>
      </c>
      <c r="AO93">
        <v>0</v>
      </c>
      <c r="AP93">
        <v>2.4549080000000001</v>
      </c>
      <c r="AQ93">
        <v>0</v>
      </c>
      <c r="AR93">
        <v>10.578528</v>
      </c>
      <c r="AS93">
        <v>9.7961770000000001</v>
      </c>
      <c r="AT93">
        <v>10.77745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83.11550299999999</v>
      </c>
      <c r="BA93">
        <f t="shared" si="4"/>
        <v>1882.3314139999998</v>
      </c>
      <c r="BD93">
        <v>6.94</v>
      </c>
      <c r="BE93">
        <v>1.84</v>
      </c>
      <c r="BF93">
        <v>2.16</v>
      </c>
      <c r="BG93">
        <v>1.72</v>
      </c>
      <c r="BH93">
        <v>9.0500000000000007</v>
      </c>
      <c r="BI93">
        <v>1.36</v>
      </c>
      <c r="BJ93">
        <v>1.03</v>
      </c>
      <c r="BK93">
        <v>1.81</v>
      </c>
      <c r="BL93">
        <v>0.9</v>
      </c>
      <c r="BM93">
        <v>0.16</v>
      </c>
      <c r="BN93">
        <v>2.2400000000000002</v>
      </c>
      <c r="BO93">
        <v>3.61</v>
      </c>
      <c r="BP93">
        <v>0.25</v>
      </c>
      <c r="BQ93">
        <v>1.94</v>
      </c>
      <c r="BR93">
        <v>2.1</v>
      </c>
      <c r="BS93">
        <v>1.57</v>
      </c>
      <c r="BT93">
        <v>2.5800010000000002</v>
      </c>
      <c r="BU93">
        <v>1.2859339999999999</v>
      </c>
      <c r="BV93">
        <v>1.561186</v>
      </c>
      <c r="BW93">
        <v>1.861453</v>
      </c>
      <c r="BX93">
        <v>1.8774740000000001</v>
      </c>
      <c r="BY93">
        <v>2.5718679999999998</v>
      </c>
      <c r="BZ93">
        <v>1.2722169999999999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5.0922999999999998</v>
      </c>
      <c r="CK93">
        <v>1.792133</v>
      </c>
      <c r="CL93">
        <v>1.856811</v>
      </c>
      <c r="CM93">
        <v>3.365221</v>
      </c>
      <c r="CN93">
        <v>3.3948659999999999</v>
      </c>
      <c r="CO93">
        <v>4.1149899999999997</v>
      </c>
      <c r="CP93">
        <v>4.080495</v>
      </c>
      <c r="CQ93">
        <v>3.3194249999999998</v>
      </c>
      <c r="CR93">
        <v>0.810867</v>
      </c>
      <c r="CS93">
        <v>2.6770100000000001</v>
      </c>
      <c r="CT93">
        <v>0</v>
      </c>
      <c r="CU93">
        <v>0</v>
      </c>
      <c r="CV93">
        <v>0</v>
      </c>
      <c r="CW93">
        <v>0.92125199999999996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83.11550299999999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502.029518</v>
      </c>
      <c r="L94">
        <v>107.039468</v>
      </c>
      <c r="M94">
        <v>89.035944000000001</v>
      </c>
      <c r="N94">
        <v>114.17551899999999</v>
      </c>
      <c r="O94">
        <v>58.784229000000003</v>
      </c>
      <c r="P94">
        <v>117.85553400000001</v>
      </c>
      <c r="Q94">
        <v>16.372188000000001</v>
      </c>
      <c r="R94">
        <v>34.620244999999997</v>
      </c>
      <c r="S94">
        <v>21.492425999999998</v>
      </c>
      <c r="T94">
        <v>0.53659199999999996</v>
      </c>
      <c r="U94">
        <v>265.18185</v>
      </c>
      <c r="V94">
        <v>17.381844000000001</v>
      </c>
      <c r="W94">
        <v>40.713918</v>
      </c>
      <c r="X94">
        <v>141.34947199999999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15.281374</v>
      </c>
      <c r="AF94">
        <v>17.523561999999998</v>
      </c>
      <c r="AG94">
        <v>42.620736000000001</v>
      </c>
      <c r="AH94">
        <v>0</v>
      </c>
      <c r="AI94">
        <v>0</v>
      </c>
      <c r="AJ94">
        <v>0</v>
      </c>
      <c r="AK94">
        <v>52.165365999999999</v>
      </c>
      <c r="AL94">
        <v>2.4495420000000001</v>
      </c>
      <c r="AM94">
        <v>15.697730999999999</v>
      </c>
      <c r="AN94">
        <v>0.71330300000000002</v>
      </c>
      <c r="AO94">
        <v>0</v>
      </c>
      <c r="AP94">
        <v>2.4549080000000001</v>
      </c>
      <c r="AQ94">
        <v>0</v>
      </c>
      <c r="AR94">
        <v>10.578528</v>
      </c>
      <c r="AS94">
        <v>9.7961770000000001</v>
      </c>
      <c r="AT94">
        <v>10.77745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83.065502999999978</v>
      </c>
      <c r="BA94">
        <f t="shared" si="4"/>
        <v>1789.6929269999998</v>
      </c>
      <c r="BD94">
        <v>6.94</v>
      </c>
      <c r="BE94">
        <v>1.84</v>
      </c>
      <c r="BF94">
        <v>2.16</v>
      </c>
      <c r="BG94">
        <v>1.72</v>
      </c>
      <c r="BH94">
        <v>9.0500000000000007</v>
      </c>
      <c r="BI94">
        <v>1.32</v>
      </c>
      <c r="BJ94">
        <v>1.02</v>
      </c>
      <c r="BK94">
        <v>1.81</v>
      </c>
      <c r="BL94">
        <v>0.9</v>
      </c>
      <c r="BM94">
        <v>0.16</v>
      </c>
      <c r="BN94">
        <v>2.2400000000000002</v>
      </c>
      <c r="BO94">
        <v>3.61</v>
      </c>
      <c r="BP94">
        <v>0.25</v>
      </c>
      <c r="BQ94">
        <v>1.94</v>
      </c>
      <c r="BR94">
        <v>2.1</v>
      </c>
      <c r="BS94">
        <v>1.57</v>
      </c>
      <c r="BT94">
        <v>2.5800010000000002</v>
      </c>
      <c r="BU94">
        <v>1.2859339999999999</v>
      </c>
      <c r="BV94">
        <v>1.561186</v>
      </c>
      <c r="BW94">
        <v>1.861453</v>
      </c>
      <c r="BX94">
        <v>1.8774740000000001</v>
      </c>
      <c r="BY94">
        <v>2.5718679999999998</v>
      </c>
      <c r="BZ94">
        <v>1.2722169999999999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5.0922999999999998</v>
      </c>
      <c r="CK94">
        <v>1.792133</v>
      </c>
      <c r="CL94">
        <v>1.856811</v>
      </c>
      <c r="CM94">
        <v>3.365221</v>
      </c>
      <c r="CN94">
        <v>3.3948659999999999</v>
      </c>
      <c r="CO94">
        <v>4.1149899999999997</v>
      </c>
      <c r="CP94">
        <v>4.080495</v>
      </c>
      <c r="CQ94">
        <v>3.3194249999999998</v>
      </c>
      <c r="CR94">
        <v>0.810867</v>
      </c>
      <c r="CS94">
        <v>2.6770100000000001</v>
      </c>
      <c r="CT94">
        <v>0</v>
      </c>
      <c r="CU94">
        <v>0</v>
      </c>
      <c r="CV94">
        <v>0</v>
      </c>
      <c r="CW94">
        <v>0.92125199999999996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83.065502999999978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432.22532200000001</v>
      </c>
      <c r="L95">
        <v>107.039468</v>
      </c>
      <c r="M95">
        <v>89.035944000000001</v>
      </c>
      <c r="N95">
        <v>114.17551899999999</v>
      </c>
      <c r="O95">
        <v>58.784229000000003</v>
      </c>
      <c r="P95">
        <v>117.85553400000001</v>
      </c>
      <c r="Q95">
        <v>16.372188000000001</v>
      </c>
      <c r="R95">
        <v>34.620244999999997</v>
      </c>
      <c r="S95">
        <v>21.492425999999998</v>
      </c>
      <c r="T95">
        <v>0.53659199999999996</v>
      </c>
      <c r="U95">
        <v>265.18185</v>
      </c>
      <c r="V95">
        <v>17.381844000000001</v>
      </c>
      <c r="W95">
        <v>40.713918</v>
      </c>
      <c r="X95">
        <v>141.34947199999999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15.281374</v>
      </c>
      <c r="AF95">
        <v>17.523561999999998</v>
      </c>
      <c r="AG95">
        <v>42.620736000000001</v>
      </c>
      <c r="AH95">
        <v>0</v>
      </c>
      <c r="AI95">
        <v>0</v>
      </c>
      <c r="AJ95">
        <v>0</v>
      </c>
      <c r="AK95">
        <v>52.165365999999999</v>
      </c>
      <c r="AL95">
        <v>2.4495420000000001</v>
      </c>
      <c r="AM95">
        <v>12.685034999999999</v>
      </c>
      <c r="AN95">
        <v>0.71330300000000002</v>
      </c>
      <c r="AO95">
        <v>0</v>
      </c>
      <c r="AP95">
        <v>2.4549080000000001</v>
      </c>
      <c r="AQ95">
        <v>0</v>
      </c>
      <c r="AR95">
        <v>6.3471169999999999</v>
      </c>
      <c r="AS95">
        <v>9.7961770000000001</v>
      </c>
      <c r="AT95">
        <v>10.77745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83.075701999999978</v>
      </c>
      <c r="BA95">
        <f t="shared" si="4"/>
        <v>1712.6548229999999</v>
      </c>
      <c r="BD95">
        <v>6.94</v>
      </c>
      <c r="BE95">
        <v>1.84</v>
      </c>
      <c r="BF95">
        <v>2.16</v>
      </c>
      <c r="BG95">
        <v>1.72</v>
      </c>
      <c r="BH95">
        <v>9.0500000000000007</v>
      </c>
      <c r="BI95">
        <v>1.32</v>
      </c>
      <c r="BJ95">
        <v>1.02</v>
      </c>
      <c r="BK95">
        <v>1.81</v>
      </c>
      <c r="BL95">
        <v>0.9</v>
      </c>
      <c r="BM95">
        <v>0.16</v>
      </c>
      <c r="BN95">
        <v>2.2400000000000002</v>
      </c>
      <c r="BO95">
        <v>3.61</v>
      </c>
      <c r="BP95">
        <v>0.25</v>
      </c>
      <c r="BQ95">
        <v>1.94</v>
      </c>
      <c r="BR95">
        <v>2.1</v>
      </c>
      <c r="BS95">
        <v>1.57</v>
      </c>
      <c r="BT95">
        <v>2.5800010000000002</v>
      </c>
      <c r="BU95">
        <v>1.2859339999999999</v>
      </c>
      <c r="BV95">
        <v>1.571385</v>
      </c>
      <c r="BW95">
        <v>1.861453</v>
      </c>
      <c r="BX95">
        <v>1.8774740000000001</v>
      </c>
      <c r="BY95">
        <v>2.5718679999999998</v>
      </c>
      <c r="BZ95">
        <v>1.2722169999999999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5.0922999999999998</v>
      </c>
      <c r="CK95">
        <v>1.792133</v>
      </c>
      <c r="CL95">
        <v>1.856811</v>
      </c>
      <c r="CM95">
        <v>3.365221</v>
      </c>
      <c r="CN95">
        <v>3.3948659999999999</v>
      </c>
      <c r="CO95">
        <v>4.1149899999999997</v>
      </c>
      <c r="CP95">
        <v>4.080495</v>
      </c>
      <c r="CQ95">
        <v>3.3194249999999998</v>
      </c>
      <c r="CR95">
        <v>0.810867</v>
      </c>
      <c r="CS95">
        <v>2.6770100000000001</v>
      </c>
      <c r="CT95">
        <v>0</v>
      </c>
      <c r="CU95">
        <v>0</v>
      </c>
      <c r="CV95">
        <v>0</v>
      </c>
      <c r="CW95">
        <v>0.92125199999999996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83.075701999999978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359.67711800000001</v>
      </c>
      <c r="L96">
        <v>107.039468</v>
      </c>
      <c r="M96">
        <v>89.035944000000001</v>
      </c>
      <c r="N96">
        <v>114.17551899999999</v>
      </c>
      <c r="O96">
        <v>58.784229000000003</v>
      </c>
      <c r="P96">
        <v>117.85553400000001</v>
      </c>
      <c r="Q96">
        <v>16.554245999999999</v>
      </c>
      <c r="R96">
        <v>34.620244999999997</v>
      </c>
      <c r="S96">
        <v>21.65532</v>
      </c>
      <c r="T96">
        <v>0.53659199999999996</v>
      </c>
      <c r="U96">
        <v>265.18185</v>
      </c>
      <c r="V96">
        <v>17.381844000000001</v>
      </c>
      <c r="W96">
        <v>40.713918</v>
      </c>
      <c r="X96">
        <v>141.34947199999999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17.523561999999998</v>
      </c>
      <c r="AG96">
        <v>42.620736000000001</v>
      </c>
      <c r="AH96">
        <v>0</v>
      </c>
      <c r="AI96">
        <v>0</v>
      </c>
      <c r="AJ96">
        <v>0</v>
      </c>
      <c r="AK96">
        <v>52.165365999999999</v>
      </c>
      <c r="AL96">
        <v>2.4495420000000001</v>
      </c>
      <c r="AM96">
        <v>10.438727</v>
      </c>
      <c r="AN96">
        <v>0.71330300000000002</v>
      </c>
      <c r="AO96">
        <v>0</v>
      </c>
      <c r="AP96">
        <v>2.4549080000000001</v>
      </c>
      <c r="AQ96">
        <v>0</v>
      </c>
      <c r="AR96">
        <v>6.3471169999999999</v>
      </c>
      <c r="AS96">
        <v>9.7961770000000001</v>
      </c>
      <c r="AT96">
        <v>10.77745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83.07584199999998</v>
      </c>
      <c r="BA96">
        <f t="shared" si="4"/>
        <v>1622.924029</v>
      </c>
      <c r="BD96">
        <v>6.94</v>
      </c>
      <c r="BE96">
        <v>1.84</v>
      </c>
      <c r="BF96">
        <v>2.16</v>
      </c>
      <c r="BG96">
        <v>1.72</v>
      </c>
      <c r="BH96">
        <v>9.0500000000000007</v>
      </c>
      <c r="BI96">
        <v>1.32</v>
      </c>
      <c r="BJ96">
        <v>1.02</v>
      </c>
      <c r="BK96">
        <v>1.81</v>
      </c>
      <c r="BL96">
        <v>0.9</v>
      </c>
      <c r="BM96">
        <v>0.16</v>
      </c>
      <c r="BN96">
        <v>2.2400000000000002</v>
      </c>
      <c r="BO96">
        <v>3.61</v>
      </c>
      <c r="BP96">
        <v>0.25</v>
      </c>
      <c r="BQ96">
        <v>1.94</v>
      </c>
      <c r="BR96">
        <v>2.1</v>
      </c>
      <c r="BS96">
        <v>1.57</v>
      </c>
      <c r="BT96">
        <v>2.5800010000000002</v>
      </c>
      <c r="BU96">
        <v>1.2859339999999999</v>
      </c>
      <c r="BV96">
        <v>1.5715250000000001</v>
      </c>
      <c r="BW96">
        <v>1.861453</v>
      </c>
      <c r="BX96">
        <v>1.8774740000000001</v>
      </c>
      <c r="BY96">
        <v>2.5718679999999998</v>
      </c>
      <c r="BZ96">
        <v>1.2722169999999999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5.0922999999999998</v>
      </c>
      <c r="CK96">
        <v>1.792133</v>
      </c>
      <c r="CL96">
        <v>1.856811</v>
      </c>
      <c r="CM96">
        <v>3.365221</v>
      </c>
      <c r="CN96">
        <v>3.3948659999999999</v>
      </c>
      <c r="CO96">
        <v>4.1149899999999997</v>
      </c>
      <c r="CP96">
        <v>4.080495</v>
      </c>
      <c r="CQ96">
        <v>3.3194249999999998</v>
      </c>
      <c r="CR96">
        <v>0.810867</v>
      </c>
      <c r="CS96">
        <v>2.6770100000000001</v>
      </c>
      <c r="CT96">
        <v>0</v>
      </c>
      <c r="CU96">
        <v>0</v>
      </c>
      <c r="CV96">
        <v>0</v>
      </c>
      <c r="CW96">
        <v>0.92125199999999996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83.07584199999998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359.680542</v>
      </c>
      <c r="L97">
        <v>107.039468</v>
      </c>
      <c r="M97">
        <v>89.035944000000001</v>
      </c>
      <c r="N97">
        <v>114.17551899999999</v>
      </c>
      <c r="O97">
        <v>58.784229000000003</v>
      </c>
      <c r="P97">
        <v>117.85553400000001</v>
      </c>
      <c r="Q97">
        <v>11.400200999999999</v>
      </c>
      <c r="R97">
        <v>34.620244999999997</v>
      </c>
      <c r="S97">
        <v>13.701352999999999</v>
      </c>
      <c r="T97">
        <v>0.53659199999999996</v>
      </c>
      <c r="U97">
        <v>265.18185</v>
      </c>
      <c r="V97">
        <v>6.0749620000000002</v>
      </c>
      <c r="W97">
        <v>40.713918</v>
      </c>
      <c r="X97">
        <v>141.34947199999999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17.523561999999998</v>
      </c>
      <c r="AG97">
        <v>42.620736000000001</v>
      </c>
      <c r="AH97">
        <v>0</v>
      </c>
      <c r="AI97">
        <v>0</v>
      </c>
      <c r="AJ97">
        <v>0</v>
      </c>
      <c r="AK97">
        <v>52.165365999999999</v>
      </c>
      <c r="AL97">
        <v>2.4495420000000001</v>
      </c>
      <c r="AM97">
        <v>2.6427160000000001</v>
      </c>
      <c r="AN97">
        <v>0.71330300000000002</v>
      </c>
      <c r="AO97">
        <v>0</v>
      </c>
      <c r="AP97">
        <v>3.0686360000000001</v>
      </c>
      <c r="AQ97">
        <v>0</v>
      </c>
      <c r="AR97">
        <v>10.578528</v>
      </c>
      <c r="AS97">
        <v>9.7961770000000001</v>
      </c>
      <c r="AT97">
        <v>10.77745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83.07584199999998</v>
      </c>
      <c r="BA97">
        <f t="shared" si="4"/>
        <v>1595.5616870000001</v>
      </c>
      <c r="BD97">
        <v>6.94</v>
      </c>
      <c r="BE97">
        <v>1.84</v>
      </c>
      <c r="BF97">
        <v>2.16</v>
      </c>
      <c r="BG97">
        <v>1.72</v>
      </c>
      <c r="BH97">
        <v>9.0500000000000007</v>
      </c>
      <c r="BI97">
        <v>1.32</v>
      </c>
      <c r="BJ97">
        <v>1.02</v>
      </c>
      <c r="BK97">
        <v>1.81</v>
      </c>
      <c r="BL97">
        <v>0.9</v>
      </c>
      <c r="BM97">
        <v>0.16</v>
      </c>
      <c r="BN97">
        <v>2.2400000000000002</v>
      </c>
      <c r="BO97">
        <v>3.61</v>
      </c>
      <c r="BP97">
        <v>0.25</v>
      </c>
      <c r="BQ97">
        <v>1.94</v>
      </c>
      <c r="BR97">
        <v>2.1</v>
      </c>
      <c r="BS97">
        <v>1.57</v>
      </c>
      <c r="BT97">
        <v>2.5800010000000002</v>
      </c>
      <c r="BU97">
        <v>1.2859339999999999</v>
      </c>
      <c r="BV97">
        <v>1.5715250000000001</v>
      </c>
      <c r="BW97">
        <v>1.861453</v>
      </c>
      <c r="BX97">
        <v>1.8774740000000001</v>
      </c>
      <c r="BY97">
        <v>2.5718679999999998</v>
      </c>
      <c r="BZ97">
        <v>1.2722169999999999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5.0922999999999998</v>
      </c>
      <c r="CK97">
        <v>1.792133</v>
      </c>
      <c r="CL97">
        <v>1.856811</v>
      </c>
      <c r="CM97">
        <v>3.365221</v>
      </c>
      <c r="CN97">
        <v>3.3948659999999999</v>
      </c>
      <c r="CO97">
        <v>4.1149899999999997</v>
      </c>
      <c r="CP97">
        <v>4.080495</v>
      </c>
      <c r="CQ97">
        <v>3.3194249999999998</v>
      </c>
      <c r="CR97">
        <v>0.810867</v>
      </c>
      <c r="CS97">
        <v>2.6770100000000001</v>
      </c>
      <c r="CT97">
        <v>0</v>
      </c>
      <c r="CU97">
        <v>0</v>
      </c>
      <c r="CV97">
        <v>0</v>
      </c>
      <c r="CW97">
        <v>0.92125199999999996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83.07584199999998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359.67711800000001</v>
      </c>
      <c r="L98">
        <v>107.039468</v>
      </c>
      <c r="M98">
        <v>89.035944000000001</v>
      </c>
      <c r="N98">
        <v>114.17551899999999</v>
      </c>
      <c r="O98">
        <v>58.784229000000003</v>
      </c>
      <c r="P98">
        <v>117.85553400000001</v>
      </c>
      <c r="Q98">
        <v>11.400200999999999</v>
      </c>
      <c r="R98">
        <v>20.844391999999999</v>
      </c>
      <c r="S98">
        <v>13.701352999999999</v>
      </c>
      <c r="T98">
        <v>0.53659199999999996</v>
      </c>
      <c r="U98">
        <v>265.18185</v>
      </c>
      <c r="V98">
        <v>5.3327660000000003</v>
      </c>
      <c r="W98">
        <v>40.713918</v>
      </c>
      <c r="X98">
        <v>141.34947199999999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17.523561999999998</v>
      </c>
      <c r="AG98">
        <v>42.620736000000001</v>
      </c>
      <c r="AH98">
        <v>0</v>
      </c>
      <c r="AI98">
        <v>0</v>
      </c>
      <c r="AJ98">
        <v>0</v>
      </c>
      <c r="AK98">
        <v>52.165365999999999</v>
      </c>
      <c r="AL98">
        <v>2.4495420000000001</v>
      </c>
      <c r="AM98">
        <v>0</v>
      </c>
      <c r="AN98">
        <v>0.71330300000000002</v>
      </c>
      <c r="AO98">
        <v>0</v>
      </c>
      <c r="AP98">
        <v>3.0686360000000001</v>
      </c>
      <c r="AQ98">
        <v>0</v>
      </c>
      <c r="AR98">
        <v>10.578528</v>
      </c>
      <c r="AS98">
        <v>9.7961770000000001</v>
      </c>
      <c r="AT98">
        <v>10.77745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83.07584199999998</v>
      </c>
      <c r="BA98">
        <f t="shared" si="4"/>
        <v>1578.3974980000003</v>
      </c>
      <c r="BD98">
        <v>6.94</v>
      </c>
      <c r="BE98">
        <v>1.84</v>
      </c>
      <c r="BF98">
        <v>2.16</v>
      </c>
      <c r="BG98">
        <v>1.72</v>
      </c>
      <c r="BH98">
        <v>9.0500000000000007</v>
      </c>
      <c r="BI98">
        <v>1.32</v>
      </c>
      <c r="BJ98">
        <v>1.02</v>
      </c>
      <c r="BK98">
        <v>1.81</v>
      </c>
      <c r="BL98">
        <v>0.9</v>
      </c>
      <c r="BM98">
        <v>0.16</v>
      </c>
      <c r="BN98">
        <v>2.2400000000000002</v>
      </c>
      <c r="BO98">
        <v>3.61</v>
      </c>
      <c r="BP98">
        <v>0.25</v>
      </c>
      <c r="BQ98">
        <v>1.94</v>
      </c>
      <c r="BR98">
        <v>2.1</v>
      </c>
      <c r="BS98">
        <v>1.57</v>
      </c>
      <c r="BT98">
        <v>2.5800010000000002</v>
      </c>
      <c r="BU98">
        <v>1.2859339999999999</v>
      </c>
      <c r="BV98">
        <v>1.5715250000000001</v>
      </c>
      <c r="BW98">
        <v>1.861453</v>
      </c>
      <c r="BX98">
        <v>1.8774740000000001</v>
      </c>
      <c r="BY98">
        <v>2.5718679999999998</v>
      </c>
      <c r="BZ98">
        <v>1.2722169999999999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5.0922999999999998</v>
      </c>
      <c r="CK98">
        <v>1.792133</v>
      </c>
      <c r="CL98">
        <v>1.856811</v>
      </c>
      <c r="CM98">
        <v>3.365221</v>
      </c>
      <c r="CN98">
        <v>3.3948659999999999</v>
      </c>
      <c r="CO98">
        <v>4.1149899999999997</v>
      </c>
      <c r="CP98">
        <v>4.080495</v>
      </c>
      <c r="CQ98">
        <v>3.3194249999999998</v>
      </c>
      <c r="CR98">
        <v>0.810867</v>
      </c>
      <c r="CS98">
        <v>2.6770100000000001</v>
      </c>
      <c r="CT98">
        <v>0</v>
      </c>
      <c r="CU98">
        <v>0</v>
      </c>
      <c r="CV98">
        <v>0</v>
      </c>
      <c r="CW98">
        <v>0.92125199999999996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83.07584199999998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11.881719258250008</v>
      </c>
      <c r="L99">
        <f t="shared" si="6"/>
        <v>6.1412999989999975</v>
      </c>
      <c r="M99">
        <f t="shared" si="6"/>
        <v>2.0610195240000033</v>
      </c>
      <c r="N99">
        <f t="shared" si="6"/>
        <v>2.7402124477500047</v>
      </c>
      <c r="O99">
        <f t="shared" si="6"/>
        <v>1.5671195635000024</v>
      </c>
      <c r="P99">
        <f t="shared" si="6"/>
        <v>2.8285328160000032</v>
      </c>
      <c r="Q99">
        <f t="shared" si="6"/>
        <v>0.41371083674999987</v>
      </c>
      <c r="R99">
        <f t="shared" si="6"/>
        <v>0.75640172700000052</v>
      </c>
      <c r="S99">
        <f t="shared" si="6"/>
        <v>0.5024780084999998</v>
      </c>
      <c r="T99">
        <f t="shared" si="6"/>
        <v>1.2878207999999983E-2</v>
      </c>
      <c r="U99">
        <f t="shared" si="6"/>
        <v>6.8044819592500083</v>
      </c>
      <c r="V99">
        <f t="shared" si="6"/>
        <v>0.28464019274999991</v>
      </c>
      <c r="W99">
        <f t="shared" si="6"/>
        <v>0.82657331299999992</v>
      </c>
      <c r="X99">
        <f t="shared" si="6"/>
        <v>2.412263945999999</v>
      </c>
      <c r="Y99">
        <f t="shared" si="6"/>
        <v>0</v>
      </c>
      <c r="Z99">
        <f t="shared" si="6"/>
        <v>9.4734261500000028E-2</v>
      </c>
      <c r="AA99">
        <f t="shared" si="6"/>
        <v>8.4023044499999991E-2</v>
      </c>
      <c r="AB99">
        <f t="shared" si="6"/>
        <v>8.6847800000000017E-2</v>
      </c>
      <c r="AC99">
        <f t="shared" si="6"/>
        <v>7.7871422749999988E-2</v>
      </c>
      <c r="AD99">
        <f t="shared" si="6"/>
        <v>0.11002819024999996</v>
      </c>
      <c r="AE99">
        <f t="shared" si="6"/>
        <v>0.41221633174999966</v>
      </c>
      <c r="AF99">
        <f t="shared" si="6"/>
        <v>0.31912353000000021</v>
      </c>
      <c r="AG99">
        <f t="shared" si="6"/>
        <v>1.0228976639999987</v>
      </c>
      <c r="AH99">
        <f t="shared" si="6"/>
        <v>0.63658975124999984</v>
      </c>
      <c r="AI99">
        <f t="shared" si="6"/>
        <v>2.6541181E-2</v>
      </c>
      <c r="AJ99">
        <f t="shared" si="6"/>
        <v>0</v>
      </c>
      <c r="AK99">
        <f t="shared" si="6"/>
        <v>1.251968784000002</v>
      </c>
      <c r="AL99">
        <f t="shared" si="6"/>
        <v>0.25820403599999947</v>
      </c>
      <c r="AM99">
        <f t="shared" si="6"/>
        <v>0.25105798749999969</v>
      </c>
      <c r="AN99">
        <f t="shared" si="6"/>
        <v>1.7119272000000029E-2</v>
      </c>
      <c r="AO99">
        <f t="shared" si="6"/>
        <v>0</v>
      </c>
      <c r="AP99">
        <f t="shared" si="6"/>
        <v>6.9964890500000015E-2</v>
      </c>
      <c r="AQ99">
        <f t="shared" si="6"/>
        <v>0.52351065449999978</v>
      </c>
      <c r="AR99">
        <f t="shared" si="6"/>
        <v>0.31085004375000019</v>
      </c>
      <c r="AS99">
        <f t="shared" si="6"/>
        <v>0.27751538349999944</v>
      </c>
      <c r="AT99">
        <f t="shared" si="6"/>
        <v>0.25865880000000047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1.9788035297500002</v>
      </c>
      <c r="BA99">
        <f t="shared" si="4"/>
        <v>47.301858358250023</v>
      </c>
      <c r="BD99">
        <f t="shared" ref="BD99:DJ99" si="7">SUM(BD3:BD98)/4000</f>
        <v>0.16656000000000029</v>
      </c>
      <c r="BE99">
        <f t="shared" si="7"/>
        <v>4.4160000000000067E-2</v>
      </c>
      <c r="BF99">
        <f t="shared" si="7"/>
        <v>5.1839999999999935E-2</v>
      </c>
      <c r="BG99">
        <f t="shared" si="7"/>
        <v>3.9039999999999971E-2</v>
      </c>
      <c r="BH99">
        <f t="shared" si="7"/>
        <v>0.21010749999999981</v>
      </c>
      <c r="BI99">
        <f t="shared" si="7"/>
        <v>3.2844999999999937E-2</v>
      </c>
      <c r="BJ99">
        <f t="shared" si="7"/>
        <v>2.3874999999999976E-2</v>
      </c>
      <c r="BK99">
        <f t="shared" si="7"/>
        <v>4.3037500000000027E-2</v>
      </c>
      <c r="BL99">
        <f t="shared" si="7"/>
        <v>1.4829999999999987E-2</v>
      </c>
      <c r="BM99">
        <f t="shared" si="7"/>
        <v>3.8500000000000027E-3</v>
      </c>
      <c r="BN99">
        <f t="shared" si="7"/>
        <v>3.6342499999999979E-2</v>
      </c>
      <c r="BO99">
        <f t="shared" si="7"/>
        <v>8.6640000000000203E-2</v>
      </c>
      <c r="BP99">
        <f t="shared" si="7"/>
        <v>6.0000000000000001E-3</v>
      </c>
      <c r="BQ99">
        <f t="shared" si="7"/>
        <v>4.6559999999999963E-2</v>
      </c>
      <c r="BR99">
        <f t="shared" si="7"/>
        <v>5.039999999999991E-2</v>
      </c>
      <c r="BS99">
        <f t="shared" si="7"/>
        <v>3.7679999999999908E-2</v>
      </c>
      <c r="BT99">
        <f t="shared" si="7"/>
        <v>6.6827167499999951E-2</v>
      </c>
      <c r="BU99">
        <f t="shared" si="7"/>
        <v>3.0862415999999959E-2</v>
      </c>
      <c r="BV99">
        <f t="shared" si="7"/>
        <v>4.3547531499999979E-2</v>
      </c>
      <c r="BW99">
        <f t="shared" si="7"/>
        <v>4.4674872000000053E-2</v>
      </c>
      <c r="BX99">
        <f t="shared" si="7"/>
        <v>4.5059376000000095E-2</v>
      </c>
      <c r="BY99">
        <f t="shared" si="7"/>
        <v>6.1724831999999917E-2</v>
      </c>
      <c r="BZ99">
        <f t="shared" si="7"/>
        <v>3.0533207999999964E-2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0.1222152000000002</v>
      </c>
      <c r="CK99">
        <f t="shared" si="7"/>
        <v>4.3011192000000101E-2</v>
      </c>
      <c r="CL99">
        <f t="shared" si="7"/>
        <v>4.4563463999999907E-2</v>
      </c>
      <c r="CM99">
        <f t="shared" si="7"/>
        <v>8.0765304000000024E-2</v>
      </c>
      <c r="CN99">
        <f t="shared" si="7"/>
        <v>8.1476783999999941E-2</v>
      </c>
      <c r="CO99">
        <f t="shared" si="7"/>
        <v>9.8759759999999877E-2</v>
      </c>
      <c r="CP99">
        <f t="shared" si="7"/>
        <v>9.7931879999999985E-2</v>
      </c>
      <c r="CQ99">
        <f t="shared" si="7"/>
        <v>7.9666200000000048E-2</v>
      </c>
      <c r="CR99">
        <f t="shared" si="7"/>
        <v>1.9460808000000031E-2</v>
      </c>
      <c r="CS99">
        <f t="shared" si="7"/>
        <v>6.1385850499999881E-2</v>
      </c>
      <c r="CT99">
        <f t="shared" si="7"/>
        <v>7.3507550000000003E-4</v>
      </c>
      <c r="CU99">
        <f t="shared" si="7"/>
        <v>4.6281070000000002E-3</v>
      </c>
      <c r="CV99">
        <f t="shared" si="7"/>
        <v>5.0969537499999992E-3</v>
      </c>
      <c r="CW99">
        <f t="shared" si="7"/>
        <v>2.211004799999999E-2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1.9788035297500002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44955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203.51</v>
      </c>
      <c r="C3" s="75">
        <v>57.49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65.8</v>
      </c>
      <c r="J3">
        <v>114.98</v>
      </c>
      <c r="K3">
        <v>100.37</v>
      </c>
      <c r="L3">
        <v>0.89</v>
      </c>
      <c r="M3">
        <v>23.14</v>
      </c>
      <c r="N3" s="135">
        <v>0</v>
      </c>
      <c r="O3" s="135">
        <v>0</v>
      </c>
      <c r="P3" s="135">
        <v>0</v>
      </c>
      <c r="Q3">
        <v>1.1000000000000001</v>
      </c>
      <c r="R3">
        <v>0</v>
      </c>
      <c r="S3">
        <v>1.33</v>
      </c>
      <c r="T3">
        <v>80.260000000000005</v>
      </c>
      <c r="U3">
        <v>26.75</v>
      </c>
      <c r="V3">
        <v>26.76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13.57</v>
      </c>
      <c r="AD3">
        <v>51.88</v>
      </c>
      <c r="AE3">
        <v>51.88</v>
      </c>
      <c r="AF3">
        <v>2.64</v>
      </c>
    </row>
    <row r="4" spans="1:32">
      <c r="A4" t="s">
        <v>46</v>
      </c>
      <c r="B4" s="75">
        <v>203.51</v>
      </c>
      <c r="C4" s="75">
        <v>57.49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65.8</v>
      </c>
      <c r="J4">
        <v>95.82</v>
      </c>
      <c r="K4">
        <v>100.37</v>
      </c>
      <c r="L4">
        <v>0.89</v>
      </c>
      <c r="M4">
        <v>22.48</v>
      </c>
      <c r="N4" s="135">
        <v>0</v>
      </c>
      <c r="O4" s="135">
        <v>0</v>
      </c>
      <c r="P4" s="135">
        <v>0</v>
      </c>
      <c r="Q4">
        <v>1.1000000000000001</v>
      </c>
      <c r="R4">
        <v>0</v>
      </c>
      <c r="S4">
        <v>1.33</v>
      </c>
      <c r="T4">
        <v>81.040000000000006</v>
      </c>
      <c r="U4">
        <v>27.01</v>
      </c>
      <c r="V4">
        <v>27.01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13.32</v>
      </c>
      <c r="AD4">
        <v>50.77</v>
      </c>
      <c r="AE4">
        <v>50.77</v>
      </c>
      <c r="AF4">
        <v>2.64</v>
      </c>
    </row>
    <row r="5" spans="1:32">
      <c r="A5" t="s">
        <v>47</v>
      </c>
      <c r="B5" s="75">
        <v>203.51</v>
      </c>
      <c r="C5" s="75">
        <v>57.49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65.8</v>
      </c>
      <c r="J5">
        <v>74.12</v>
      </c>
      <c r="K5">
        <v>100.37</v>
      </c>
      <c r="L5">
        <v>0.89</v>
      </c>
      <c r="M5">
        <v>21.74</v>
      </c>
      <c r="N5" s="135">
        <v>0</v>
      </c>
      <c r="O5" s="135">
        <v>0</v>
      </c>
      <c r="P5" s="135">
        <v>0</v>
      </c>
      <c r="Q5">
        <v>1.1000000000000001</v>
      </c>
      <c r="R5">
        <v>0</v>
      </c>
      <c r="S5">
        <v>1.33</v>
      </c>
      <c r="T5">
        <v>81.319999999999993</v>
      </c>
      <c r="U5">
        <v>27.11</v>
      </c>
      <c r="V5">
        <v>27.1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13.06</v>
      </c>
      <c r="AD5">
        <v>49.16</v>
      </c>
      <c r="AE5">
        <v>49.16</v>
      </c>
      <c r="AF5">
        <v>2.64</v>
      </c>
    </row>
    <row r="6" spans="1:32">
      <c r="A6" t="s">
        <v>48</v>
      </c>
      <c r="B6" s="75">
        <v>172.48</v>
      </c>
      <c r="C6" s="75">
        <v>57.49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65.8</v>
      </c>
      <c r="J6">
        <v>74.12</v>
      </c>
      <c r="K6">
        <v>100.37</v>
      </c>
      <c r="L6">
        <v>0.89</v>
      </c>
      <c r="M6">
        <v>20.99</v>
      </c>
      <c r="N6" s="135">
        <v>0</v>
      </c>
      <c r="O6" s="135">
        <v>0</v>
      </c>
      <c r="P6" s="135">
        <v>0</v>
      </c>
      <c r="Q6">
        <v>1.1000000000000001</v>
      </c>
      <c r="R6">
        <v>0</v>
      </c>
      <c r="S6">
        <v>1.33</v>
      </c>
      <c r="T6">
        <v>80.67</v>
      </c>
      <c r="U6">
        <v>26.89</v>
      </c>
      <c r="V6">
        <v>26.89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12.79</v>
      </c>
      <c r="AD6">
        <v>47.41</v>
      </c>
      <c r="AE6">
        <v>47.41</v>
      </c>
      <c r="AF6">
        <v>2.64</v>
      </c>
    </row>
    <row r="7" spans="1:32">
      <c r="A7" t="s">
        <v>49</v>
      </c>
      <c r="B7" s="75">
        <v>172.48</v>
      </c>
      <c r="C7" s="75">
        <v>57.49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69.94</v>
      </c>
      <c r="J7">
        <v>74.12</v>
      </c>
      <c r="K7">
        <v>100.37</v>
      </c>
      <c r="L7">
        <v>0.89</v>
      </c>
      <c r="M7">
        <v>20.350000000000001</v>
      </c>
      <c r="N7" s="135">
        <v>0</v>
      </c>
      <c r="O7" s="135">
        <v>0</v>
      </c>
      <c r="P7" s="135">
        <v>0</v>
      </c>
      <c r="Q7">
        <v>1.1000000000000001</v>
      </c>
      <c r="R7">
        <v>0</v>
      </c>
      <c r="S7">
        <v>1.33</v>
      </c>
      <c r="T7">
        <v>80.150000000000006</v>
      </c>
      <c r="U7">
        <v>26.72</v>
      </c>
      <c r="V7">
        <v>26.71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12.75</v>
      </c>
      <c r="AD7">
        <v>45.45</v>
      </c>
      <c r="AE7">
        <v>45.45</v>
      </c>
      <c r="AF7">
        <v>2.64</v>
      </c>
    </row>
    <row r="8" spans="1:32">
      <c r="A8" t="s">
        <v>50</v>
      </c>
      <c r="B8" s="75">
        <v>172.48</v>
      </c>
      <c r="C8" s="75">
        <v>57.49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69.94</v>
      </c>
      <c r="J8">
        <v>74.12</v>
      </c>
      <c r="K8">
        <v>100.37</v>
      </c>
      <c r="L8">
        <v>0.89</v>
      </c>
      <c r="M8">
        <v>13.29</v>
      </c>
      <c r="N8" s="135">
        <v>0</v>
      </c>
      <c r="O8" s="135">
        <v>0</v>
      </c>
      <c r="P8" s="135">
        <v>0</v>
      </c>
      <c r="Q8">
        <v>1.1000000000000001</v>
      </c>
      <c r="R8">
        <v>0</v>
      </c>
      <c r="S8">
        <v>1.33</v>
      </c>
      <c r="T8">
        <v>79.3</v>
      </c>
      <c r="U8">
        <v>26.43</v>
      </c>
      <c r="V8">
        <v>26.44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12.81</v>
      </c>
      <c r="AD8">
        <v>43.57</v>
      </c>
      <c r="AE8">
        <v>43.57</v>
      </c>
      <c r="AF8">
        <v>2.64</v>
      </c>
    </row>
    <row r="9" spans="1:32">
      <c r="A9" t="s">
        <v>51</v>
      </c>
      <c r="B9" s="75">
        <v>114.98</v>
      </c>
      <c r="C9" s="75">
        <v>57.49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69.94</v>
      </c>
      <c r="J9">
        <v>74.12</v>
      </c>
      <c r="K9">
        <v>100.37</v>
      </c>
      <c r="L9">
        <v>0.89</v>
      </c>
      <c r="M9">
        <v>13.31</v>
      </c>
      <c r="N9" s="135">
        <v>0</v>
      </c>
      <c r="O9" s="135">
        <v>0</v>
      </c>
      <c r="P9" s="135">
        <v>0</v>
      </c>
      <c r="Q9">
        <v>1.1000000000000001</v>
      </c>
      <c r="R9">
        <v>0</v>
      </c>
      <c r="S9">
        <v>1.33</v>
      </c>
      <c r="T9">
        <v>79.599999999999994</v>
      </c>
      <c r="U9">
        <v>26.53</v>
      </c>
      <c r="V9">
        <v>26.54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12.77</v>
      </c>
      <c r="AD9">
        <v>41.29</v>
      </c>
      <c r="AE9">
        <v>41.29</v>
      </c>
      <c r="AF9">
        <v>2.64</v>
      </c>
    </row>
    <row r="10" spans="1:32">
      <c r="A10" t="s">
        <v>52</v>
      </c>
      <c r="B10" s="75">
        <v>114.98</v>
      </c>
      <c r="C10" s="75">
        <v>57.49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69.94</v>
      </c>
      <c r="J10">
        <v>74.12</v>
      </c>
      <c r="K10">
        <v>100.37</v>
      </c>
      <c r="L10">
        <v>0.89</v>
      </c>
      <c r="M10">
        <v>13.39</v>
      </c>
      <c r="N10" s="135">
        <v>0</v>
      </c>
      <c r="O10" s="135">
        <v>0</v>
      </c>
      <c r="P10" s="135">
        <v>0</v>
      </c>
      <c r="Q10">
        <v>1.1000000000000001</v>
      </c>
      <c r="R10">
        <v>0</v>
      </c>
      <c r="S10">
        <v>1.33</v>
      </c>
      <c r="T10">
        <v>80.25</v>
      </c>
      <c r="U10">
        <v>26.75</v>
      </c>
      <c r="V10">
        <v>26.74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12.65</v>
      </c>
      <c r="AD10">
        <v>38.880000000000003</v>
      </c>
      <c r="AE10">
        <v>38.880000000000003</v>
      </c>
      <c r="AF10">
        <v>2.64</v>
      </c>
    </row>
    <row r="11" spans="1:32">
      <c r="A11" t="s">
        <v>53</v>
      </c>
      <c r="B11" s="75">
        <v>114.98</v>
      </c>
      <c r="C11" s="75">
        <v>57.49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69.94</v>
      </c>
      <c r="J11">
        <v>74.12</v>
      </c>
      <c r="K11">
        <v>100.37</v>
      </c>
      <c r="L11">
        <v>0.84</v>
      </c>
      <c r="M11">
        <v>13.39</v>
      </c>
      <c r="N11" s="135">
        <v>0</v>
      </c>
      <c r="O11" s="135">
        <v>0</v>
      </c>
      <c r="P11" s="135">
        <v>0</v>
      </c>
      <c r="Q11">
        <v>1.1000000000000001</v>
      </c>
      <c r="R11">
        <v>0</v>
      </c>
      <c r="S11">
        <v>1.33</v>
      </c>
      <c r="T11">
        <v>80.099999999999994</v>
      </c>
      <c r="U11">
        <v>26.7</v>
      </c>
      <c r="V11">
        <v>26.7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11.87</v>
      </c>
      <c r="AD11">
        <v>45.45</v>
      </c>
      <c r="AE11">
        <v>45.45</v>
      </c>
      <c r="AF11">
        <v>2.64</v>
      </c>
    </row>
    <row r="12" spans="1:32">
      <c r="A12" t="s">
        <v>54</v>
      </c>
      <c r="B12" s="75">
        <v>114.98</v>
      </c>
      <c r="C12" s="75">
        <v>57.49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69.94</v>
      </c>
      <c r="J12">
        <v>74.12</v>
      </c>
      <c r="K12">
        <v>100.37</v>
      </c>
      <c r="L12">
        <v>0.84</v>
      </c>
      <c r="M12">
        <v>13.47</v>
      </c>
      <c r="N12" s="135">
        <v>0</v>
      </c>
      <c r="O12" s="135">
        <v>0</v>
      </c>
      <c r="P12" s="135">
        <v>0</v>
      </c>
      <c r="Q12">
        <v>1.1000000000000001</v>
      </c>
      <c r="R12">
        <v>0</v>
      </c>
      <c r="S12">
        <v>1.33</v>
      </c>
      <c r="T12">
        <v>79.42</v>
      </c>
      <c r="U12">
        <v>26.47</v>
      </c>
      <c r="V12">
        <v>26.48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11.83</v>
      </c>
      <c r="AD12">
        <v>44.97</v>
      </c>
      <c r="AE12">
        <v>44.97</v>
      </c>
      <c r="AF12">
        <v>2.64</v>
      </c>
    </row>
    <row r="13" spans="1:32">
      <c r="A13" t="s">
        <v>55</v>
      </c>
      <c r="B13" s="75">
        <v>114.98</v>
      </c>
      <c r="C13" s="75">
        <v>57.49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69.94</v>
      </c>
      <c r="J13">
        <v>74.12</v>
      </c>
      <c r="K13">
        <v>100.37</v>
      </c>
      <c r="L13">
        <v>0.84</v>
      </c>
      <c r="M13">
        <v>13.49</v>
      </c>
      <c r="N13" s="135">
        <v>0</v>
      </c>
      <c r="O13" s="135">
        <v>0</v>
      </c>
      <c r="P13" s="135">
        <v>0</v>
      </c>
      <c r="Q13">
        <v>1.1000000000000001</v>
      </c>
      <c r="R13">
        <v>0</v>
      </c>
      <c r="S13">
        <v>1.33</v>
      </c>
      <c r="T13">
        <v>79.319999999999993</v>
      </c>
      <c r="U13">
        <v>26.44</v>
      </c>
      <c r="V13">
        <v>26.44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11.78</v>
      </c>
      <c r="AD13">
        <v>44.63</v>
      </c>
      <c r="AE13">
        <v>44.63</v>
      </c>
      <c r="AF13">
        <v>2.64</v>
      </c>
    </row>
    <row r="14" spans="1:32">
      <c r="A14" t="s">
        <v>56</v>
      </c>
      <c r="B14" s="75">
        <v>114.98</v>
      </c>
      <c r="C14" s="75">
        <v>57.49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69.94</v>
      </c>
      <c r="J14">
        <v>74.12</v>
      </c>
      <c r="K14">
        <v>100.37</v>
      </c>
      <c r="L14">
        <v>0.84</v>
      </c>
      <c r="M14">
        <v>13.78</v>
      </c>
      <c r="N14" s="135">
        <v>0</v>
      </c>
      <c r="O14" s="135">
        <v>0</v>
      </c>
      <c r="P14" s="135">
        <v>0</v>
      </c>
      <c r="Q14">
        <v>1.1000000000000001</v>
      </c>
      <c r="R14">
        <v>0</v>
      </c>
      <c r="S14">
        <v>1.33</v>
      </c>
      <c r="T14">
        <v>79.5</v>
      </c>
      <c r="U14">
        <v>26.5</v>
      </c>
      <c r="V14">
        <v>26.49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11.74</v>
      </c>
      <c r="AD14">
        <v>44.33</v>
      </c>
      <c r="AE14">
        <v>44.33</v>
      </c>
      <c r="AF14">
        <v>2.64</v>
      </c>
    </row>
    <row r="15" spans="1:32">
      <c r="A15" t="s">
        <v>57</v>
      </c>
      <c r="B15" s="75">
        <v>114.98</v>
      </c>
      <c r="C15" s="75">
        <v>57.49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69.94</v>
      </c>
      <c r="J15">
        <v>74.12</v>
      </c>
      <c r="K15">
        <v>100.37</v>
      </c>
      <c r="L15">
        <v>0.84</v>
      </c>
      <c r="M15">
        <v>9.07</v>
      </c>
      <c r="N15" s="135">
        <v>0</v>
      </c>
      <c r="O15" s="135">
        <v>0</v>
      </c>
      <c r="P15" s="135">
        <v>0</v>
      </c>
      <c r="Q15">
        <v>1.1000000000000001</v>
      </c>
      <c r="R15">
        <v>0</v>
      </c>
      <c r="S15">
        <v>1.33</v>
      </c>
      <c r="T15">
        <v>79.790000000000006</v>
      </c>
      <c r="U15">
        <v>26.6</v>
      </c>
      <c r="V15">
        <v>26.58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11.77</v>
      </c>
      <c r="AD15">
        <v>48.51</v>
      </c>
      <c r="AE15">
        <v>48.51</v>
      </c>
      <c r="AF15">
        <v>2.64</v>
      </c>
    </row>
    <row r="16" spans="1:32">
      <c r="A16" t="s">
        <v>58</v>
      </c>
      <c r="B16" s="75">
        <v>114.98</v>
      </c>
      <c r="C16" s="75">
        <v>57.49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69.94</v>
      </c>
      <c r="J16">
        <v>74.12</v>
      </c>
      <c r="K16">
        <v>100.37</v>
      </c>
      <c r="L16">
        <v>0.84</v>
      </c>
      <c r="M16">
        <v>9.1199999999999992</v>
      </c>
      <c r="N16" s="135">
        <v>0</v>
      </c>
      <c r="O16" s="135">
        <v>0</v>
      </c>
      <c r="P16" s="135">
        <v>0</v>
      </c>
      <c r="Q16">
        <v>1.1000000000000001</v>
      </c>
      <c r="R16">
        <v>0</v>
      </c>
      <c r="S16">
        <v>1.33</v>
      </c>
      <c r="T16">
        <v>80.47</v>
      </c>
      <c r="U16">
        <v>26.82</v>
      </c>
      <c r="V16">
        <v>26.82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11.8</v>
      </c>
      <c r="AD16">
        <v>47.82</v>
      </c>
      <c r="AE16">
        <v>47.82</v>
      </c>
      <c r="AF16">
        <v>2.64</v>
      </c>
    </row>
    <row r="17" spans="1:32">
      <c r="A17" t="s">
        <v>59</v>
      </c>
      <c r="B17" s="75">
        <v>114.98</v>
      </c>
      <c r="C17" s="75">
        <v>57.49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69.94</v>
      </c>
      <c r="J17">
        <v>74.12</v>
      </c>
      <c r="K17">
        <v>100.37</v>
      </c>
      <c r="L17">
        <v>0.84</v>
      </c>
      <c r="M17">
        <v>9.18</v>
      </c>
      <c r="N17" s="135">
        <v>0</v>
      </c>
      <c r="O17" s="135">
        <v>0</v>
      </c>
      <c r="P17" s="135">
        <v>0</v>
      </c>
      <c r="Q17">
        <v>1.1000000000000001</v>
      </c>
      <c r="R17">
        <v>0</v>
      </c>
      <c r="S17">
        <v>1.33</v>
      </c>
      <c r="T17">
        <v>65.12</v>
      </c>
      <c r="U17">
        <v>21.71</v>
      </c>
      <c r="V17">
        <v>21.69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10.220000000000001</v>
      </c>
      <c r="AD17">
        <v>46.95</v>
      </c>
      <c r="AE17">
        <v>46.95</v>
      </c>
      <c r="AF17">
        <v>2.64</v>
      </c>
    </row>
    <row r="18" spans="1:32">
      <c r="A18" t="s">
        <v>60</v>
      </c>
      <c r="B18" s="75">
        <v>114.98</v>
      </c>
      <c r="C18" s="75">
        <v>57.49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69.94</v>
      </c>
      <c r="J18">
        <v>74.12</v>
      </c>
      <c r="K18">
        <v>100.37</v>
      </c>
      <c r="L18">
        <v>0.84</v>
      </c>
      <c r="M18">
        <v>9.25</v>
      </c>
      <c r="N18" s="135">
        <v>0</v>
      </c>
      <c r="O18" s="135">
        <v>0</v>
      </c>
      <c r="P18" s="135">
        <v>0</v>
      </c>
      <c r="Q18">
        <v>1.1000000000000001</v>
      </c>
      <c r="R18">
        <v>0</v>
      </c>
      <c r="S18">
        <v>1.33</v>
      </c>
      <c r="T18">
        <v>63.8</v>
      </c>
      <c r="U18">
        <v>21.27</v>
      </c>
      <c r="V18">
        <v>21.26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10.15</v>
      </c>
      <c r="AD18">
        <v>46.12</v>
      </c>
      <c r="AE18">
        <v>46.12</v>
      </c>
      <c r="AF18">
        <v>2.64</v>
      </c>
    </row>
    <row r="19" spans="1:32">
      <c r="A19" t="s">
        <v>61</v>
      </c>
      <c r="B19" s="75">
        <v>204.99</v>
      </c>
      <c r="C19" s="75">
        <v>57.49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65.8</v>
      </c>
      <c r="J19">
        <v>74.12</v>
      </c>
      <c r="K19">
        <v>100.37</v>
      </c>
      <c r="L19">
        <v>0.84</v>
      </c>
      <c r="M19">
        <v>9.3699999999999992</v>
      </c>
      <c r="N19" s="135">
        <v>0</v>
      </c>
      <c r="O19" s="135">
        <v>0</v>
      </c>
      <c r="P19" s="135">
        <v>0</v>
      </c>
      <c r="Q19">
        <v>1.1000000000000001</v>
      </c>
      <c r="R19">
        <v>0</v>
      </c>
      <c r="S19">
        <v>1.33</v>
      </c>
      <c r="T19">
        <v>62.8</v>
      </c>
      <c r="U19">
        <v>20.93</v>
      </c>
      <c r="V19">
        <v>20.93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10.08</v>
      </c>
      <c r="AD19">
        <v>45.33</v>
      </c>
      <c r="AE19">
        <v>45.33</v>
      </c>
      <c r="AF19">
        <v>2.64</v>
      </c>
    </row>
    <row r="20" spans="1:32">
      <c r="A20" t="s">
        <v>62</v>
      </c>
      <c r="B20" s="75">
        <v>204.99</v>
      </c>
      <c r="C20" s="75">
        <v>57.49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65.8</v>
      </c>
      <c r="J20">
        <v>74.12</v>
      </c>
      <c r="K20">
        <v>100.37</v>
      </c>
      <c r="L20">
        <v>0.84</v>
      </c>
      <c r="M20">
        <v>9.43</v>
      </c>
      <c r="N20" s="135">
        <v>0</v>
      </c>
      <c r="O20" s="135">
        <v>0</v>
      </c>
      <c r="P20" s="135">
        <v>0</v>
      </c>
      <c r="Q20">
        <v>1.1000000000000001</v>
      </c>
      <c r="R20">
        <v>0</v>
      </c>
      <c r="S20">
        <v>1.33</v>
      </c>
      <c r="T20">
        <v>61.97</v>
      </c>
      <c r="U20">
        <v>20.66</v>
      </c>
      <c r="V20">
        <v>20.64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7.66</v>
      </c>
      <c r="AD20">
        <v>44.56</v>
      </c>
      <c r="AE20">
        <v>44.56</v>
      </c>
      <c r="AF20">
        <v>2.64</v>
      </c>
    </row>
    <row r="21" spans="1:32">
      <c r="A21" t="s">
        <v>63</v>
      </c>
      <c r="B21" s="75">
        <v>204.99</v>
      </c>
      <c r="C21" s="75">
        <v>57.49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65.8</v>
      </c>
      <c r="J21">
        <v>74.12</v>
      </c>
      <c r="K21">
        <v>100.37</v>
      </c>
      <c r="L21">
        <v>0.84</v>
      </c>
      <c r="M21">
        <v>9.4700000000000006</v>
      </c>
      <c r="N21" s="135">
        <v>0</v>
      </c>
      <c r="O21" s="135">
        <v>0</v>
      </c>
      <c r="P21" s="135">
        <v>0</v>
      </c>
      <c r="Q21">
        <v>1.1000000000000001</v>
      </c>
      <c r="R21">
        <v>0</v>
      </c>
      <c r="S21">
        <v>1.33</v>
      </c>
      <c r="T21">
        <v>61.2</v>
      </c>
      <c r="U21">
        <v>20.399999999999999</v>
      </c>
      <c r="V21">
        <v>20.39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7.52</v>
      </c>
      <c r="AD21">
        <v>45.12</v>
      </c>
      <c r="AE21">
        <v>45.12</v>
      </c>
      <c r="AF21">
        <v>2.64</v>
      </c>
    </row>
    <row r="22" spans="1:32">
      <c r="A22" t="s">
        <v>64</v>
      </c>
      <c r="B22" s="75">
        <v>204.99</v>
      </c>
      <c r="C22" s="75">
        <v>57.49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65.8</v>
      </c>
      <c r="J22">
        <v>74.12</v>
      </c>
      <c r="K22">
        <v>100.37</v>
      </c>
      <c r="L22">
        <v>0.84</v>
      </c>
      <c r="M22">
        <v>14.14</v>
      </c>
      <c r="N22" s="135">
        <v>0</v>
      </c>
      <c r="O22" s="135">
        <v>0</v>
      </c>
      <c r="P22" s="135">
        <v>0</v>
      </c>
      <c r="Q22">
        <v>1.1000000000000001</v>
      </c>
      <c r="R22">
        <v>0</v>
      </c>
      <c r="S22">
        <v>1.33</v>
      </c>
      <c r="T22">
        <v>60.15</v>
      </c>
      <c r="U22">
        <v>20.05</v>
      </c>
      <c r="V22">
        <v>20.05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7.39</v>
      </c>
      <c r="AD22">
        <v>44.13</v>
      </c>
      <c r="AE22">
        <v>44.13</v>
      </c>
      <c r="AF22">
        <v>2.64</v>
      </c>
    </row>
    <row r="23" spans="1:32">
      <c r="A23" t="s">
        <v>65</v>
      </c>
      <c r="B23" s="75">
        <v>204.99</v>
      </c>
      <c r="C23" s="75">
        <v>57.49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65.8</v>
      </c>
      <c r="J23">
        <v>95.82</v>
      </c>
      <c r="K23">
        <v>100.37</v>
      </c>
      <c r="L23">
        <v>0.77</v>
      </c>
      <c r="M23">
        <v>14.09</v>
      </c>
      <c r="N23" s="135">
        <v>0</v>
      </c>
      <c r="O23" s="135">
        <v>0</v>
      </c>
      <c r="P23" s="135">
        <v>0</v>
      </c>
      <c r="Q23">
        <v>1.06</v>
      </c>
      <c r="R23">
        <v>0</v>
      </c>
      <c r="S23">
        <v>1.29</v>
      </c>
      <c r="T23">
        <v>48.11</v>
      </c>
      <c r="U23">
        <v>16.04</v>
      </c>
      <c r="V23">
        <v>16.03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7.06</v>
      </c>
      <c r="AD23">
        <v>29.44</v>
      </c>
      <c r="AE23">
        <v>29.44</v>
      </c>
      <c r="AF23">
        <v>2.64</v>
      </c>
    </row>
    <row r="24" spans="1:32">
      <c r="A24" t="s">
        <v>66</v>
      </c>
      <c r="B24" s="75">
        <v>204.99</v>
      </c>
      <c r="C24" s="75">
        <v>57.49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65.8</v>
      </c>
      <c r="J24">
        <v>95.82</v>
      </c>
      <c r="K24">
        <v>100.37</v>
      </c>
      <c r="L24">
        <v>0.77</v>
      </c>
      <c r="M24">
        <v>14.03</v>
      </c>
      <c r="N24" s="135">
        <v>0</v>
      </c>
      <c r="O24" s="135">
        <v>0</v>
      </c>
      <c r="P24" s="135">
        <v>0</v>
      </c>
      <c r="Q24">
        <v>1.06</v>
      </c>
      <c r="R24">
        <v>0</v>
      </c>
      <c r="S24">
        <v>1.29</v>
      </c>
      <c r="T24">
        <v>45.76</v>
      </c>
      <c r="U24">
        <v>15.25</v>
      </c>
      <c r="V24">
        <v>15.26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6.75</v>
      </c>
      <c r="AD24">
        <v>28.41</v>
      </c>
      <c r="AE24">
        <v>28.41</v>
      </c>
      <c r="AF24">
        <v>2.64</v>
      </c>
    </row>
    <row r="25" spans="1:32">
      <c r="A25" t="s">
        <v>67</v>
      </c>
      <c r="B25" s="75">
        <v>204.99</v>
      </c>
      <c r="C25" s="75">
        <v>57.49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</v>
      </c>
      <c r="J25">
        <v>95.82</v>
      </c>
      <c r="K25">
        <v>100.37</v>
      </c>
      <c r="L25">
        <v>0.77</v>
      </c>
      <c r="M25">
        <v>14.04</v>
      </c>
      <c r="N25" s="135">
        <v>0</v>
      </c>
      <c r="O25" s="135">
        <v>0</v>
      </c>
      <c r="P25" s="135">
        <v>0</v>
      </c>
      <c r="Q25">
        <v>1.06</v>
      </c>
      <c r="R25">
        <v>0</v>
      </c>
      <c r="S25">
        <v>1.29</v>
      </c>
      <c r="T25">
        <v>44.26</v>
      </c>
      <c r="U25">
        <v>14.75</v>
      </c>
      <c r="V25">
        <v>14.76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6.34</v>
      </c>
      <c r="AD25">
        <v>27.31</v>
      </c>
      <c r="AE25">
        <v>27.31</v>
      </c>
      <c r="AF25">
        <v>2.64</v>
      </c>
    </row>
    <row r="26" spans="1:32">
      <c r="A26" t="s">
        <v>68</v>
      </c>
      <c r="B26" s="75">
        <v>204.99</v>
      </c>
      <c r="C26" s="75">
        <v>57.49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</v>
      </c>
      <c r="J26">
        <v>95.82</v>
      </c>
      <c r="K26">
        <v>100.37</v>
      </c>
      <c r="L26">
        <v>0.77</v>
      </c>
      <c r="M26">
        <v>14.1</v>
      </c>
      <c r="N26" s="135">
        <v>0</v>
      </c>
      <c r="O26" s="135">
        <v>0</v>
      </c>
      <c r="P26" s="135">
        <v>0</v>
      </c>
      <c r="Q26">
        <v>1.06</v>
      </c>
      <c r="R26">
        <v>0</v>
      </c>
      <c r="S26">
        <v>1.29</v>
      </c>
      <c r="T26">
        <v>41.26</v>
      </c>
      <c r="U26">
        <v>13.75</v>
      </c>
      <c r="V26">
        <v>13.76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5.95</v>
      </c>
      <c r="AD26">
        <v>26.26</v>
      </c>
      <c r="AE26">
        <v>26.26</v>
      </c>
      <c r="AF26">
        <v>2.64</v>
      </c>
    </row>
    <row r="27" spans="1:32">
      <c r="A27" t="s">
        <v>69</v>
      </c>
      <c r="B27" s="75">
        <v>204.99</v>
      </c>
      <c r="C27" s="75">
        <v>57.49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65.8</v>
      </c>
      <c r="J27">
        <v>114.98</v>
      </c>
      <c r="K27">
        <v>100.37</v>
      </c>
      <c r="L27">
        <v>0.77</v>
      </c>
      <c r="M27">
        <v>14.2</v>
      </c>
      <c r="N27" s="135">
        <v>0</v>
      </c>
      <c r="O27" s="135">
        <v>0</v>
      </c>
      <c r="P27" s="135">
        <v>0</v>
      </c>
      <c r="Q27">
        <v>1.06</v>
      </c>
      <c r="R27">
        <v>0</v>
      </c>
      <c r="S27">
        <v>1.29</v>
      </c>
      <c r="T27">
        <v>39.76</v>
      </c>
      <c r="U27">
        <v>13.25</v>
      </c>
      <c r="V27">
        <v>13.26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5.65</v>
      </c>
      <c r="AD27">
        <v>24.96</v>
      </c>
      <c r="AE27">
        <v>24.96</v>
      </c>
      <c r="AF27">
        <v>2.64</v>
      </c>
    </row>
    <row r="28" spans="1:32">
      <c r="A28" t="s">
        <v>70</v>
      </c>
      <c r="B28" s="75">
        <v>244.27</v>
      </c>
      <c r="C28" s="75">
        <v>57.49</v>
      </c>
      <c r="D28" s="135">
        <f t="shared" si="0"/>
        <v>0.2</v>
      </c>
      <c r="E28" s="75"/>
      <c r="F28" s="78">
        <v>0</v>
      </c>
      <c r="G28" s="78">
        <v>0</v>
      </c>
      <c r="H28" s="78">
        <v>0</v>
      </c>
      <c r="I28">
        <v>65.8</v>
      </c>
      <c r="J28">
        <v>133.19</v>
      </c>
      <c r="K28">
        <v>100.37</v>
      </c>
      <c r="L28">
        <v>0.77</v>
      </c>
      <c r="M28">
        <v>18.78</v>
      </c>
      <c r="N28" s="135">
        <v>0</v>
      </c>
      <c r="O28" s="135">
        <v>0.2</v>
      </c>
      <c r="P28" s="135">
        <v>0</v>
      </c>
      <c r="Q28">
        <v>1.06</v>
      </c>
      <c r="R28">
        <v>0</v>
      </c>
      <c r="S28">
        <v>1.29</v>
      </c>
      <c r="T28">
        <v>36.76</v>
      </c>
      <c r="U28">
        <v>12.25</v>
      </c>
      <c r="V28">
        <v>12.26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5.35</v>
      </c>
      <c r="AD28">
        <v>18.079999999999998</v>
      </c>
      <c r="AE28">
        <v>18.079999999999998</v>
      </c>
      <c r="AF28">
        <v>2.64</v>
      </c>
    </row>
    <row r="29" spans="1:32">
      <c r="A29" t="s">
        <v>71</v>
      </c>
      <c r="B29" s="75">
        <v>244.27</v>
      </c>
      <c r="C29" s="75">
        <v>57.49</v>
      </c>
      <c r="D29" s="135">
        <f t="shared" si="0"/>
        <v>1.04</v>
      </c>
      <c r="E29" s="75"/>
      <c r="F29" s="78">
        <v>0</v>
      </c>
      <c r="G29" s="78">
        <v>0</v>
      </c>
      <c r="H29" s="78">
        <v>0</v>
      </c>
      <c r="I29">
        <v>65.8</v>
      </c>
      <c r="J29">
        <v>133.19</v>
      </c>
      <c r="K29">
        <v>100.37</v>
      </c>
      <c r="L29">
        <v>0.77</v>
      </c>
      <c r="M29">
        <v>18.77</v>
      </c>
      <c r="N29" s="135">
        <v>0</v>
      </c>
      <c r="O29" s="135">
        <v>1.04</v>
      </c>
      <c r="P29" s="135">
        <v>0</v>
      </c>
      <c r="Q29">
        <v>1.06</v>
      </c>
      <c r="R29">
        <v>0</v>
      </c>
      <c r="S29">
        <v>1.29</v>
      </c>
      <c r="T29">
        <v>42.76</v>
      </c>
      <c r="U29">
        <v>14.25</v>
      </c>
      <c r="V29">
        <v>14.26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5</v>
      </c>
      <c r="AD29">
        <v>16.66</v>
      </c>
      <c r="AE29">
        <v>16.66</v>
      </c>
      <c r="AF29">
        <v>2.64</v>
      </c>
    </row>
    <row r="30" spans="1:32">
      <c r="A30" t="s">
        <v>72</v>
      </c>
      <c r="B30" s="75">
        <v>247.22</v>
      </c>
      <c r="C30" s="75">
        <v>57.49</v>
      </c>
      <c r="D30" s="135">
        <f t="shared" si="0"/>
        <v>6.8699999999999992</v>
      </c>
      <c r="E30" s="75"/>
      <c r="F30" s="78">
        <v>0</v>
      </c>
      <c r="G30" s="78">
        <v>0</v>
      </c>
      <c r="H30" s="78">
        <v>0</v>
      </c>
      <c r="I30">
        <v>65.8</v>
      </c>
      <c r="J30">
        <v>133.19</v>
      </c>
      <c r="K30">
        <v>100.37</v>
      </c>
      <c r="L30">
        <v>0.77</v>
      </c>
      <c r="M30">
        <v>18.66</v>
      </c>
      <c r="N30" s="135">
        <v>2.23</v>
      </c>
      <c r="O30" s="135">
        <v>3.12</v>
      </c>
      <c r="P30" s="135">
        <v>1.52</v>
      </c>
      <c r="Q30">
        <v>1.06</v>
      </c>
      <c r="R30">
        <v>0</v>
      </c>
      <c r="S30">
        <v>1.29</v>
      </c>
      <c r="T30">
        <v>41.26</v>
      </c>
      <c r="U30">
        <v>13.75</v>
      </c>
      <c r="V30">
        <v>13.76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4.7699999999999996</v>
      </c>
      <c r="AD30">
        <v>15.41</v>
      </c>
      <c r="AE30">
        <v>15.41</v>
      </c>
      <c r="AF30">
        <v>2.64</v>
      </c>
    </row>
    <row r="31" spans="1:32">
      <c r="A31" t="s">
        <v>73</v>
      </c>
      <c r="B31" s="75">
        <v>247.22</v>
      </c>
      <c r="C31" s="75">
        <v>57.49</v>
      </c>
      <c r="D31" s="135">
        <f t="shared" si="0"/>
        <v>19.669999999999998</v>
      </c>
      <c r="E31" s="75"/>
      <c r="F31" s="78">
        <v>0</v>
      </c>
      <c r="G31" s="78">
        <v>0</v>
      </c>
      <c r="H31" s="78">
        <v>0</v>
      </c>
      <c r="I31">
        <v>65.8</v>
      </c>
      <c r="J31">
        <v>133.19</v>
      </c>
      <c r="K31">
        <v>100.37</v>
      </c>
      <c r="L31">
        <v>0.77</v>
      </c>
      <c r="M31">
        <v>18.86</v>
      </c>
      <c r="N31" s="135">
        <v>6.56</v>
      </c>
      <c r="O31" s="135">
        <v>6.55</v>
      </c>
      <c r="P31" s="135">
        <v>6.56</v>
      </c>
      <c r="Q31">
        <v>1.06</v>
      </c>
      <c r="R31">
        <v>0.63</v>
      </c>
      <c r="S31">
        <v>1.29</v>
      </c>
      <c r="T31">
        <v>38.76</v>
      </c>
      <c r="U31">
        <v>12.92</v>
      </c>
      <c r="V31">
        <v>12.92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4.5599999999999996</v>
      </c>
      <c r="AD31">
        <v>14.26</v>
      </c>
      <c r="AE31">
        <v>14.26</v>
      </c>
      <c r="AF31">
        <v>2.64</v>
      </c>
    </row>
    <row r="32" spans="1:32">
      <c r="A32" t="s">
        <v>74</v>
      </c>
      <c r="B32" s="75">
        <v>247.22</v>
      </c>
      <c r="C32" s="75">
        <v>57.49</v>
      </c>
      <c r="D32" s="135">
        <f t="shared" si="0"/>
        <v>36.03</v>
      </c>
      <c r="E32" s="75"/>
      <c r="F32" s="78">
        <v>0</v>
      </c>
      <c r="G32" s="78">
        <v>0</v>
      </c>
      <c r="H32" s="78">
        <v>0</v>
      </c>
      <c r="I32">
        <v>94</v>
      </c>
      <c r="J32">
        <v>133.19</v>
      </c>
      <c r="K32">
        <v>100.37</v>
      </c>
      <c r="L32">
        <v>0.77</v>
      </c>
      <c r="M32">
        <v>26.01</v>
      </c>
      <c r="N32" s="135">
        <v>12.01</v>
      </c>
      <c r="O32" s="135">
        <v>12.01</v>
      </c>
      <c r="P32" s="135">
        <v>12.01</v>
      </c>
      <c r="Q32">
        <v>1.06</v>
      </c>
      <c r="R32">
        <v>5.54</v>
      </c>
      <c r="S32">
        <v>1.29</v>
      </c>
      <c r="T32">
        <v>37.26</v>
      </c>
      <c r="U32">
        <v>12.42</v>
      </c>
      <c r="V32">
        <v>12.42</v>
      </c>
      <c r="W32">
        <v>0</v>
      </c>
      <c r="X32">
        <v>0</v>
      </c>
      <c r="Y32">
        <v>0</v>
      </c>
      <c r="Z32">
        <v>0</v>
      </c>
      <c r="AA32">
        <v>1.33</v>
      </c>
      <c r="AB32">
        <v>0.67</v>
      </c>
      <c r="AC32">
        <v>4.42</v>
      </c>
      <c r="AD32">
        <v>13.06</v>
      </c>
      <c r="AE32">
        <v>13.06</v>
      </c>
      <c r="AF32">
        <v>2.64</v>
      </c>
    </row>
    <row r="33" spans="1:32">
      <c r="A33" t="s">
        <v>75</v>
      </c>
      <c r="B33" s="75">
        <v>247.22</v>
      </c>
      <c r="C33" s="75">
        <v>57.49</v>
      </c>
      <c r="D33" s="135">
        <f t="shared" si="0"/>
        <v>37.200000000000003</v>
      </c>
      <c r="E33" s="75"/>
      <c r="F33" s="78">
        <v>0.08</v>
      </c>
      <c r="G33" s="78">
        <v>0.08</v>
      </c>
      <c r="H33" s="78">
        <v>0.08</v>
      </c>
      <c r="I33">
        <v>106.69</v>
      </c>
      <c r="J33">
        <v>133.19</v>
      </c>
      <c r="K33">
        <v>100.37</v>
      </c>
      <c r="L33">
        <v>0.77</v>
      </c>
      <c r="M33">
        <v>25.89</v>
      </c>
      <c r="N33" s="135">
        <v>12.4</v>
      </c>
      <c r="O33" s="135">
        <v>12.4</v>
      </c>
      <c r="P33" s="135">
        <v>12.4</v>
      </c>
      <c r="Q33">
        <v>1.06</v>
      </c>
      <c r="R33">
        <v>13.48</v>
      </c>
      <c r="S33">
        <v>1.29</v>
      </c>
      <c r="T33">
        <v>34.26</v>
      </c>
      <c r="U33">
        <v>11.42</v>
      </c>
      <c r="V33">
        <v>11.42</v>
      </c>
      <c r="W33">
        <v>2.44</v>
      </c>
      <c r="X33">
        <v>0.49</v>
      </c>
      <c r="Y33">
        <v>0.63</v>
      </c>
      <c r="Z33">
        <v>0.75</v>
      </c>
      <c r="AA33">
        <v>2.67</v>
      </c>
      <c r="AB33">
        <v>1.33</v>
      </c>
      <c r="AC33">
        <v>4.18</v>
      </c>
      <c r="AD33">
        <v>11.56</v>
      </c>
      <c r="AE33">
        <v>11.56</v>
      </c>
      <c r="AF33">
        <v>2.64</v>
      </c>
    </row>
    <row r="34" spans="1:32">
      <c r="A34" t="s">
        <v>76</v>
      </c>
      <c r="B34" s="75">
        <v>247.22</v>
      </c>
      <c r="C34" s="75">
        <v>57.49</v>
      </c>
      <c r="D34" s="135">
        <f t="shared" si="0"/>
        <v>42.2</v>
      </c>
      <c r="E34" s="75"/>
      <c r="F34" s="78">
        <v>0.38</v>
      </c>
      <c r="G34" s="78">
        <v>0.38</v>
      </c>
      <c r="H34" s="78">
        <v>0.39</v>
      </c>
      <c r="I34">
        <v>106.69</v>
      </c>
      <c r="J34">
        <v>133.19</v>
      </c>
      <c r="K34">
        <v>100.37</v>
      </c>
      <c r="L34">
        <v>0.77</v>
      </c>
      <c r="M34">
        <v>25.82</v>
      </c>
      <c r="N34" s="135">
        <v>14.07</v>
      </c>
      <c r="O34" s="135">
        <v>14.06</v>
      </c>
      <c r="P34" s="135">
        <v>14.07</v>
      </c>
      <c r="Q34">
        <v>1.06</v>
      </c>
      <c r="R34">
        <v>22.6</v>
      </c>
      <c r="S34">
        <v>1.29</v>
      </c>
      <c r="T34">
        <v>31.76</v>
      </c>
      <c r="U34">
        <v>10.59</v>
      </c>
      <c r="V34">
        <v>10.58</v>
      </c>
      <c r="W34">
        <v>8.6300000000000008</v>
      </c>
      <c r="X34">
        <v>1.72</v>
      </c>
      <c r="Y34">
        <v>4.47</v>
      </c>
      <c r="Z34">
        <v>4.2300000000000004</v>
      </c>
      <c r="AA34">
        <v>5.33</v>
      </c>
      <c r="AB34">
        <v>2.67</v>
      </c>
      <c r="AC34">
        <v>4.0199999999999996</v>
      </c>
      <c r="AD34">
        <v>9.98</v>
      </c>
      <c r="AE34">
        <v>9.98</v>
      </c>
      <c r="AF34">
        <v>2.64</v>
      </c>
    </row>
    <row r="35" spans="1:32">
      <c r="A35" t="s">
        <v>77</v>
      </c>
      <c r="B35" s="75">
        <v>247.22</v>
      </c>
      <c r="C35" s="75">
        <v>57.49</v>
      </c>
      <c r="D35" s="135">
        <f t="shared" si="0"/>
        <v>73.050000000000011</v>
      </c>
      <c r="E35" s="75"/>
      <c r="F35" s="78">
        <v>1.49</v>
      </c>
      <c r="G35" s="78">
        <v>1.49</v>
      </c>
      <c r="H35" s="78">
        <v>1.53</v>
      </c>
      <c r="I35">
        <v>106.69</v>
      </c>
      <c r="J35">
        <v>133.19</v>
      </c>
      <c r="K35">
        <v>100.37</v>
      </c>
      <c r="L35">
        <v>0.77</v>
      </c>
      <c r="M35">
        <v>25.79</v>
      </c>
      <c r="N35" s="135">
        <v>24.35</v>
      </c>
      <c r="O35" s="135">
        <v>24.35</v>
      </c>
      <c r="P35" s="135">
        <v>24.35</v>
      </c>
      <c r="Q35">
        <v>1.06</v>
      </c>
      <c r="R35">
        <v>32.47</v>
      </c>
      <c r="S35">
        <v>1.29</v>
      </c>
      <c r="T35">
        <v>24.26</v>
      </c>
      <c r="U35">
        <v>8.09</v>
      </c>
      <c r="V35">
        <v>8.08</v>
      </c>
      <c r="W35">
        <v>19.41</v>
      </c>
      <c r="X35">
        <v>3.88</v>
      </c>
      <c r="Y35">
        <v>12</v>
      </c>
      <c r="Z35">
        <v>8.84</v>
      </c>
      <c r="AA35">
        <v>6</v>
      </c>
      <c r="AB35">
        <v>3</v>
      </c>
      <c r="AC35">
        <v>3.37</v>
      </c>
      <c r="AD35">
        <v>8.86</v>
      </c>
      <c r="AE35">
        <v>8.86</v>
      </c>
      <c r="AF35">
        <v>2.64</v>
      </c>
    </row>
    <row r="36" spans="1:32">
      <c r="A36" t="s">
        <v>78</v>
      </c>
      <c r="B36" s="75">
        <v>247.22</v>
      </c>
      <c r="C36" s="75">
        <v>57.49</v>
      </c>
      <c r="D36" s="135">
        <f t="shared" si="0"/>
        <v>73.050000000000011</v>
      </c>
      <c r="E36" s="75"/>
      <c r="F36" s="78">
        <v>3.01</v>
      </c>
      <c r="G36" s="78">
        <v>3.01</v>
      </c>
      <c r="H36" s="78">
        <v>3.08</v>
      </c>
      <c r="I36">
        <v>106.69</v>
      </c>
      <c r="J36">
        <v>133.19</v>
      </c>
      <c r="K36">
        <v>100.37</v>
      </c>
      <c r="L36">
        <v>0.77</v>
      </c>
      <c r="M36">
        <v>25.8</v>
      </c>
      <c r="N36" s="135">
        <v>24.35</v>
      </c>
      <c r="O36" s="135">
        <v>24.35</v>
      </c>
      <c r="P36" s="135">
        <v>24.35</v>
      </c>
      <c r="Q36">
        <v>1.06</v>
      </c>
      <c r="R36">
        <v>43.12</v>
      </c>
      <c r="S36">
        <v>1.29</v>
      </c>
      <c r="T36">
        <v>22.26</v>
      </c>
      <c r="U36">
        <v>7.42</v>
      </c>
      <c r="V36">
        <v>7.42</v>
      </c>
      <c r="W36">
        <v>46.45</v>
      </c>
      <c r="X36">
        <v>9.2899999999999991</v>
      </c>
      <c r="Y36">
        <v>21.91</v>
      </c>
      <c r="Z36">
        <v>13.81</v>
      </c>
      <c r="AA36">
        <v>15.33</v>
      </c>
      <c r="AB36">
        <v>7.67</v>
      </c>
      <c r="AC36">
        <v>3.65</v>
      </c>
      <c r="AD36">
        <v>7.66</v>
      </c>
      <c r="AE36">
        <v>7.66</v>
      </c>
      <c r="AF36">
        <v>2.64</v>
      </c>
    </row>
    <row r="37" spans="1:32">
      <c r="A37" t="s">
        <v>79</v>
      </c>
      <c r="B37" s="75">
        <v>247.22</v>
      </c>
      <c r="C37" s="75">
        <v>57.49</v>
      </c>
      <c r="D37" s="135">
        <f t="shared" si="0"/>
        <v>73.050000000000011</v>
      </c>
      <c r="E37" s="75"/>
      <c r="F37" s="78">
        <v>4.78</v>
      </c>
      <c r="G37" s="78">
        <v>4.78</v>
      </c>
      <c r="H37" s="78">
        <v>4.91</v>
      </c>
      <c r="I37">
        <v>106.69</v>
      </c>
      <c r="J37">
        <v>133.19</v>
      </c>
      <c r="K37">
        <v>100.37</v>
      </c>
      <c r="L37">
        <v>0.77</v>
      </c>
      <c r="M37">
        <v>36.9</v>
      </c>
      <c r="N37" s="135">
        <v>24.35</v>
      </c>
      <c r="O37" s="135">
        <v>24.35</v>
      </c>
      <c r="P37" s="135">
        <v>24.35</v>
      </c>
      <c r="Q37">
        <v>1.06</v>
      </c>
      <c r="R37">
        <v>54.41</v>
      </c>
      <c r="S37">
        <v>1.29</v>
      </c>
      <c r="T37">
        <v>19.760000000000002</v>
      </c>
      <c r="U37">
        <v>6.59</v>
      </c>
      <c r="V37">
        <v>6.58</v>
      </c>
      <c r="W37">
        <v>71.78</v>
      </c>
      <c r="X37">
        <v>14.36</v>
      </c>
      <c r="Y37">
        <v>31.42</v>
      </c>
      <c r="Z37">
        <v>18.14</v>
      </c>
      <c r="AA37">
        <v>16.670000000000002</v>
      </c>
      <c r="AB37">
        <v>8.33</v>
      </c>
      <c r="AC37">
        <v>3.81</v>
      </c>
      <c r="AD37">
        <v>7.61</v>
      </c>
      <c r="AE37">
        <v>7.61</v>
      </c>
      <c r="AF37">
        <v>2.64</v>
      </c>
    </row>
    <row r="38" spans="1:32">
      <c r="A38" t="s">
        <v>80</v>
      </c>
      <c r="B38" s="75">
        <v>247.22</v>
      </c>
      <c r="C38" s="75">
        <v>57.49</v>
      </c>
      <c r="D38" s="135">
        <f t="shared" si="0"/>
        <v>73.050000000000011</v>
      </c>
      <c r="E38" s="75"/>
      <c r="F38" s="78">
        <v>4.6900000000000004</v>
      </c>
      <c r="G38" s="78">
        <v>4.6900000000000004</v>
      </c>
      <c r="H38" s="78">
        <v>4.8099999999999996</v>
      </c>
      <c r="I38">
        <v>106.69</v>
      </c>
      <c r="J38">
        <v>133.19</v>
      </c>
      <c r="K38">
        <v>100.37</v>
      </c>
      <c r="L38">
        <v>0.77</v>
      </c>
      <c r="M38">
        <v>36.82</v>
      </c>
      <c r="N38" s="135">
        <v>24.35</v>
      </c>
      <c r="O38" s="135">
        <v>24.35</v>
      </c>
      <c r="P38" s="135">
        <v>24.35</v>
      </c>
      <c r="Q38">
        <v>1.06</v>
      </c>
      <c r="R38">
        <v>65.930000000000007</v>
      </c>
      <c r="S38">
        <v>1.29</v>
      </c>
      <c r="T38">
        <v>17.760000000000002</v>
      </c>
      <c r="U38">
        <v>5.92</v>
      </c>
      <c r="V38">
        <v>5.92</v>
      </c>
      <c r="W38">
        <v>96.3</v>
      </c>
      <c r="X38">
        <v>19.260000000000002</v>
      </c>
      <c r="Y38">
        <v>39.54</v>
      </c>
      <c r="Z38">
        <v>22.38</v>
      </c>
      <c r="AA38">
        <v>17.329999999999998</v>
      </c>
      <c r="AB38">
        <v>8.67</v>
      </c>
      <c r="AC38">
        <v>4.05</v>
      </c>
      <c r="AD38">
        <v>7.58</v>
      </c>
      <c r="AE38">
        <v>7.58</v>
      </c>
      <c r="AF38">
        <v>2.64</v>
      </c>
    </row>
    <row r="39" spans="1:32">
      <c r="A39" t="s">
        <v>81</v>
      </c>
      <c r="B39" s="75">
        <v>247.22</v>
      </c>
      <c r="C39" s="75">
        <v>57.49</v>
      </c>
      <c r="D39" s="135">
        <f t="shared" si="0"/>
        <v>73.050000000000011</v>
      </c>
      <c r="E39" s="75"/>
      <c r="F39" s="78">
        <v>5.95</v>
      </c>
      <c r="G39" s="78">
        <v>5.95</v>
      </c>
      <c r="H39" s="78">
        <v>6.11</v>
      </c>
      <c r="I39">
        <v>106.69</v>
      </c>
      <c r="J39">
        <v>133.19</v>
      </c>
      <c r="K39">
        <v>100.37</v>
      </c>
      <c r="L39">
        <v>0.77</v>
      </c>
      <c r="M39">
        <v>36.79</v>
      </c>
      <c r="N39" s="135">
        <v>24.35</v>
      </c>
      <c r="O39" s="135">
        <v>24.35</v>
      </c>
      <c r="P39" s="135">
        <v>24.35</v>
      </c>
      <c r="Q39">
        <v>1.06</v>
      </c>
      <c r="R39">
        <v>77.06</v>
      </c>
      <c r="S39">
        <v>1.29</v>
      </c>
      <c r="T39">
        <v>15.76</v>
      </c>
      <c r="U39">
        <v>5.25</v>
      </c>
      <c r="V39">
        <v>5.26</v>
      </c>
      <c r="W39">
        <v>118</v>
      </c>
      <c r="X39">
        <v>23.6</v>
      </c>
      <c r="Y39">
        <v>48</v>
      </c>
      <c r="Z39">
        <v>26.48</v>
      </c>
      <c r="AA39">
        <v>24</v>
      </c>
      <c r="AB39">
        <v>12</v>
      </c>
      <c r="AC39">
        <v>4.3499999999999996</v>
      </c>
      <c r="AD39">
        <v>24.36</v>
      </c>
      <c r="AE39">
        <v>24.36</v>
      </c>
      <c r="AF39">
        <v>2.64</v>
      </c>
    </row>
    <row r="40" spans="1:32">
      <c r="A40" t="s">
        <v>82</v>
      </c>
      <c r="B40" s="75">
        <v>247.22</v>
      </c>
      <c r="C40" s="75">
        <v>57.49</v>
      </c>
      <c r="D40" s="135">
        <f t="shared" si="0"/>
        <v>73.050000000000011</v>
      </c>
      <c r="E40" s="75"/>
      <c r="F40" s="78">
        <v>7.44</v>
      </c>
      <c r="G40" s="78">
        <v>7.44</v>
      </c>
      <c r="H40" s="78">
        <v>7.63</v>
      </c>
      <c r="I40">
        <v>106.69</v>
      </c>
      <c r="J40">
        <v>133.19</v>
      </c>
      <c r="K40">
        <v>100.37</v>
      </c>
      <c r="L40">
        <v>0.77</v>
      </c>
      <c r="M40">
        <v>36.799999999999997</v>
      </c>
      <c r="N40" s="135">
        <v>24.35</v>
      </c>
      <c r="O40" s="135">
        <v>24.35</v>
      </c>
      <c r="P40" s="135">
        <v>24.35</v>
      </c>
      <c r="Q40">
        <v>1.06</v>
      </c>
      <c r="R40">
        <v>86.18</v>
      </c>
      <c r="S40">
        <v>1.29</v>
      </c>
      <c r="T40">
        <v>32.78</v>
      </c>
      <c r="U40">
        <v>10.93</v>
      </c>
      <c r="V40">
        <v>10.92</v>
      </c>
      <c r="W40">
        <v>139.61000000000001</v>
      </c>
      <c r="X40">
        <v>27.92</v>
      </c>
      <c r="Y40">
        <v>55.68</v>
      </c>
      <c r="Z40">
        <v>30.21</v>
      </c>
      <c r="AA40">
        <v>32</v>
      </c>
      <c r="AB40">
        <v>16</v>
      </c>
      <c r="AC40">
        <v>4.5599999999999996</v>
      </c>
      <c r="AD40">
        <v>19.89</v>
      </c>
      <c r="AE40">
        <v>19.89</v>
      </c>
      <c r="AF40">
        <v>2.64</v>
      </c>
    </row>
    <row r="41" spans="1:32">
      <c r="A41" t="s">
        <v>83</v>
      </c>
      <c r="B41" s="75">
        <v>247.22</v>
      </c>
      <c r="C41" s="75">
        <v>57.49</v>
      </c>
      <c r="D41" s="135">
        <f t="shared" si="0"/>
        <v>73.050000000000011</v>
      </c>
      <c r="E41" s="75"/>
      <c r="F41" s="78">
        <v>8.69</v>
      </c>
      <c r="G41" s="78">
        <v>8.69</v>
      </c>
      <c r="H41" s="78">
        <v>8.91</v>
      </c>
      <c r="I41">
        <v>106.69</v>
      </c>
      <c r="J41">
        <v>133.19</v>
      </c>
      <c r="K41">
        <v>100.37</v>
      </c>
      <c r="L41">
        <v>0.77</v>
      </c>
      <c r="M41">
        <v>36.03</v>
      </c>
      <c r="N41" s="135">
        <v>24.35</v>
      </c>
      <c r="O41" s="135">
        <v>24.35</v>
      </c>
      <c r="P41" s="135">
        <v>24.35</v>
      </c>
      <c r="Q41">
        <v>1.06</v>
      </c>
      <c r="R41">
        <v>94.96</v>
      </c>
      <c r="S41">
        <v>1.29</v>
      </c>
      <c r="T41">
        <v>31.63</v>
      </c>
      <c r="U41">
        <v>10.54</v>
      </c>
      <c r="V41">
        <v>10.55</v>
      </c>
      <c r="W41">
        <v>148.34</v>
      </c>
      <c r="X41">
        <v>29.67</v>
      </c>
      <c r="Y41">
        <v>62.78</v>
      </c>
      <c r="Z41">
        <v>33.57</v>
      </c>
      <c r="AA41">
        <v>34.67</v>
      </c>
      <c r="AB41">
        <v>17.329999999999998</v>
      </c>
      <c r="AC41">
        <v>6.37</v>
      </c>
      <c r="AD41">
        <v>18.21</v>
      </c>
      <c r="AE41">
        <v>18.21</v>
      </c>
      <c r="AF41">
        <v>2.64</v>
      </c>
    </row>
    <row r="42" spans="1:32">
      <c r="A42" t="s">
        <v>84</v>
      </c>
      <c r="B42" s="75">
        <v>247.22</v>
      </c>
      <c r="C42" s="75">
        <v>57.49</v>
      </c>
      <c r="D42" s="135">
        <f t="shared" si="0"/>
        <v>73.050000000000011</v>
      </c>
      <c r="E42" s="75"/>
      <c r="F42" s="78">
        <v>9.8800000000000008</v>
      </c>
      <c r="G42" s="78">
        <v>9.8800000000000008</v>
      </c>
      <c r="H42" s="78">
        <v>10.130000000000001</v>
      </c>
      <c r="I42">
        <v>106.69</v>
      </c>
      <c r="J42">
        <v>133.19</v>
      </c>
      <c r="K42">
        <v>100.37</v>
      </c>
      <c r="L42">
        <v>0.77</v>
      </c>
      <c r="M42">
        <v>35.409999999999997</v>
      </c>
      <c r="N42" s="135">
        <v>24.35</v>
      </c>
      <c r="O42" s="135">
        <v>24.35</v>
      </c>
      <c r="P42" s="135">
        <v>24.35</v>
      </c>
      <c r="Q42">
        <v>1.06</v>
      </c>
      <c r="R42">
        <v>103.2</v>
      </c>
      <c r="S42">
        <v>1.29</v>
      </c>
      <c r="T42">
        <v>30.3</v>
      </c>
      <c r="U42">
        <v>10.1</v>
      </c>
      <c r="V42">
        <v>10.09</v>
      </c>
      <c r="W42">
        <v>168.25</v>
      </c>
      <c r="X42">
        <v>33.65</v>
      </c>
      <c r="Y42">
        <v>48.55</v>
      </c>
      <c r="Z42">
        <v>36.74</v>
      </c>
      <c r="AA42">
        <v>41.34</v>
      </c>
      <c r="AB42">
        <v>20.66</v>
      </c>
      <c r="AC42">
        <v>6.25</v>
      </c>
      <c r="AD42">
        <v>16.32</v>
      </c>
      <c r="AE42">
        <v>16.32</v>
      </c>
      <c r="AF42">
        <v>2.64</v>
      </c>
    </row>
    <row r="43" spans="1:32">
      <c r="A43" t="s">
        <v>85</v>
      </c>
      <c r="B43" s="75">
        <v>247.22</v>
      </c>
      <c r="C43" s="75">
        <v>57.49</v>
      </c>
      <c r="D43" s="135">
        <f t="shared" si="0"/>
        <v>73.050000000000011</v>
      </c>
      <c r="E43" s="75"/>
      <c r="F43" s="78">
        <v>10.86</v>
      </c>
      <c r="G43" s="78">
        <v>10.86</v>
      </c>
      <c r="H43" s="78">
        <v>11.13</v>
      </c>
      <c r="I43">
        <v>106.69</v>
      </c>
      <c r="J43">
        <v>133.19</v>
      </c>
      <c r="K43">
        <v>100.37</v>
      </c>
      <c r="L43">
        <v>0.8</v>
      </c>
      <c r="M43">
        <v>28.17</v>
      </c>
      <c r="N43" s="135">
        <v>24.35</v>
      </c>
      <c r="O43" s="135">
        <v>24.35</v>
      </c>
      <c r="P43" s="135">
        <v>24.35</v>
      </c>
      <c r="Q43">
        <v>1.06</v>
      </c>
      <c r="R43">
        <v>110.35</v>
      </c>
      <c r="S43">
        <v>1.33</v>
      </c>
      <c r="T43">
        <v>28.26</v>
      </c>
      <c r="U43">
        <v>9.42</v>
      </c>
      <c r="V43">
        <v>9.42</v>
      </c>
      <c r="W43">
        <v>186.49</v>
      </c>
      <c r="X43">
        <v>37.299999999999997</v>
      </c>
      <c r="Y43">
        <v>52.54</v>
      </c>
      <c r="Z43">
        <v>39.33</v>
      </c>
      <c r="AA43">
        <v>26</v>
      </c>
      <c r="AB43">
        <v>13</v>
      </c>
      <c r="AC43">
        <v>6</v>
      </c>
      <c r="AD43">
        <v>14.28</v>
      </c>
      <c r="AE43">
        <v>14.28</v>
      </c>
      <c r="AF43">
        <v>2.64</v>
      </c>
    </row>
    <row r="44" spans="1:32">
      <c r="A44" t="s">
        <v>86</v>
      </c>
      <c r="B44" s="75">
        <v>247.22</v>
      </c>
      <c r="C44" s="75">
        <v>57.49</v>
      </c>
      <c r="D44" s="135">
        <f t="shared" si="0"/>
        <v>73.050000000000011</v>
      </c>
      <c r="E44" s="75"/>
      <c r="F44" s="78">
        <v>11.65</v>
      </c>
      <c r="G44" s="78">
        <v>11.65</v>
      </c>
      <c r="H44" s="78">
        <v>11.94</v>
      </c>
      <c r="I44">
        <v>106.69</v>
      </c>
      <c r="J44">
        <v>133.19</v>
      </c>
      <c r="K44">
        <v>100.37</v>
      </c>
      <c r="L44">
        <v>0.8</v>
      </c>
      <c r="M44">
        <v>28.12</v>
      </c>
      <c r="N44" s="135">
        <v>24.35</v>
      </c>
      <c r="O44" s="135">
        <v>24.35</v>
      </c>
      <c r="P44" s="135">
        <v>24.35</v>
      </c>
      <c r="Q44">
        <v>1.06</v>
      </c>
      <c r="R44">
        <v>116.8</v>
      </c>
      <c r="S44">
        <v>1.33</v>
      </c>
      <c r="T44">
        <v>28.54</v>
      </c>
      <c r="U44">
        <v>9.51</v>
      </c>
      <c r="V44">
        <v>9.52</v>
      </c>
      <c r="W44">
        <v>202.26</v>
      </c>
      <c r="X44">
        <v>40.450000000000003</v>
      </c>
      <c r="Y44">
        <v>55.98</v>
      </c>
      <c r="Z44">
        <v>41.33</v>
      </c>
      <c r="AA44">
        <v>31.33</v>
      </c>
      <c r="AB44">
        <v>15.67</v>
      </c>
      <c r="AC44">
        <v>6.01</v>
      </c>
      <c r="AD44">
        <v>13.52</v>
      </c>
      <c r="AE44">
        <v>13.52</v>
      </c>
      <c r="AF44">
        <v>2.64</v>
      </c>
    </row>
    <row r="45" spans="1:32">
      <c r="A45" t="s">
        <v>87</v>
      </c>
      <c r="B45" s="75">
        <v>247.22</v>
      </c>
      <c r="C45" s="75">
        <v>57.49</v>
      </c>
      <c r="D45" s="135">
        <f t="shared" si="0"/>
        <v>73.050000000000011</v>
      </c>
      <c r="E45" s="75"/>
      <c r="F45" s="78">
        <v>10</v>
      </c>
      <c r="G45" s="78">
        <v>10</v>
      </c>
      <c r="H45" s="78">
        <v>10.25</v>
      </c>
      <c r="I45">
        <v>106.69</v>
      </c>
      <c r="J45">
        <v>133.19</v>
      </c>
      <c r="K45">
        <v>100.37</v>
      </c>
      <c r="L45">
        <v>0.8</v>
      </c>
      <c r="M45">
        <v>28.06</v>
      </c>
      <c r="N45" s="135">
        <v>24.35</v>
      </c>
      <c r="O45" s="135">
        <v>24.35</v>
      </c>
      <c r="P45" s="135">
        <v>24.35</v>
      </c>
      <c r="Q45">
        <v>1.06</v>
      </c>
      <c r="R45">
        <v>110.09</v>
      </c>
      <c r="S45">
        <v>1.33</v>
      </c>
      <c r="T45">
        <v>29.09</v>
      </c>
      <c r="U45">
        <v>9.6999999999999993</v>
      </c>
      <c r="V45">
        <v>9.6999999999999993</v>
      </c>
      <c r="W45">
        <v>217.06</v>
      </c>
      <c r="X45">
        <v>43.41</v>
      </c>
      <c r="Y45">
        <v>59.23</v>
      </c>
      <c r="Z45">
        <v>33.880000000000003</v>
      </c>
      <c r="AA45">
        <v>37.340000000000003</v>
      </c>
      <c r="AB45">
        <v>18.66</v>
      </c>
      <c r="AC45">
        <v>6.19</v>
      </c>
      <c r="AD45">
        <v>13.75</v>
      </c>
      <c r="AE45">
        <v>13.75</v>
      </c>
      <c r="AF45">
        <v>2.64</v>
      </c>
    </row>
    <row r="46" spans="1:32">
      <c r="A46" t="s">
        <v>88</v>
      </c>
      <c r="B46" s="75">
        <v>247.22</v>
      </c>
      <c r="C46" s="75">
        <v>57.49</v>
      </c>
      <c r="D46" s="135">
        <f t="shared" si="0"/>
        <v>73.050000000000011</v>
      </c>
      <c r="E46" s="75"/>
      <c r="F46" s="78">
        <v>10.77</v>
      </c>
      <c r="G46" s="78">
        <v>10.77</v>
      </c>
      <c r="H46" s="78">
        <v>11.04</v>
      </c>
      <c r="I46">
        <v>106.69</v>
      </c>
      <c r="J46">
        <v>133.19</v>
      </c>
      <c r="K46">
        <v>100.37</v>
      </c>
      <c r="L46">
        <v>0.8</v>
      </c>
      <c r="M46">
        <v>28.01</v>
      </c>
      <c r="N46" s="135">
        <v>24.35</v>
      </c>
      <c r="O46" s="135">
        <v>24.35</v>
      </c>
      <c r="P46" s="135">
        <v>24.35</v>
      </c>
      <c r="Q46">
        <v>1.06</v>
      </c>
      <c r="R46">
        <v>113.78</v>
      </c>
      <c r="S46">
        <v>1.33</v>
      </c>
      <c r="T46">
        <v>29.43</v>
      </c>
      <c r="U46">
        <v>9.81</v>
      </c>
      <c r="V46">
        <v>9.82</v>
      </c>
      <c r="W46">
        <v>225.3</v>
      </c>
      <c r="X46">
        <v>45.06</v>
      </c>
      <c r="Y46">
        <v>62.32</v>
      </c>
      <c r="Z46">
        <v>34.950000000000003</v>
      </c>
      <c r="AA46">
        <v>40</v>
      </c>
      <c r="AB46">
        <v>20</v>
      </c>
      <c r="AC46">
        <v>4.08</v>
      </c>
      <c r="AD46">
        <v>14.18</v>
      </c>
      <c r="AE46">
        <v>14.18</v>
      </c>
      <c r="AF46">
        <v>2.64</v>
      </c>
    </row>
    <row r="47" spans="1:32">
      <c r="A47" t="s">
        <v>89</v>
      </c>
      <c r="B47" s="75">
        <v>247.22</v>
      </c>
      <c r="C47" s="75">
        <v>57.49</v>
      </c>
      <c r="D47" s="135">
        <f t="shared" si="0"/>
        <v>73.050000000000011</v>
      </c>
      <c r="E47" s="75"/>
      <c r="F47" s="78">
        <v>11.54</v>
      </c>
      <c r="G47" s="78">
        <v>11.54</v>
      </c>
      <c r="H47" s="78">
        <v>11.83</v>
      </c>
      <c r="I47">
        <v>106.69</v>
      </c>
      <c r="J47">
        <v>133.19</v>
      </c>
      <c r="K47">
        <v>100.37</v>
      </c>
      <c r="L47">
        <v>0.8</v>
      </c>
      <c r="M47">
        <v>27.93</v>
      </c>
      <c r="N47" s="135">
        <v>24.35</v>
      </c>
      <c r="O47" s="135">
        <v>24.35</v>
      </c>
      <c r="P47" s="135">
        <v>24.35</v>
      </c>
      <c r="Q47">
        <v>1.06</v>
      </c>
      <c r="R47">
        <v>116.71</v>
      </c>
      <c r="S47">
        <v>1.38</v>
      </c>
      <c r="T47">
        <v>29.81</v>
      </c>
      <c r="U47">
        <v>9.94</v>
      </c>
      <c r="V47">
        <v>9.93</v>
      </c>
      <c r="W47">
        <v>225.11</v>
      </c>
      <c r="X47">
        <v>45.02</v>
      </c>
      <c r="Y47">
        <v>69.52</v>
      </c>
      <c r="Z47">
        <v>36.340000000000003</v>
      </c>
      <c r="AA47">
        <v>42</v>
      </c>
      <c r="AB47">
        <v>21</v>
      </c>
      <c r="AC47">
        <v>4.34</v>
      </c>
      <c r="AD47">
        <v>12.75</v>
      </c>
      <c r="AE47">
        <v>12.75</v>
      </c>
      <c r="AF47">
        <v>2.64</v>
      </c>
    </row>
    <row r="48" spans="1:32">
      <c r="A48" t="s">
        <v>90</v>
      </c>
      <c r="B48" s="75">
        <v>247.22</v>
      </c>
      <c r="C48" s="75">
        <v>57.49</v>
      </c>
      <c r="D48" s="135">
        <f t="shared" si="0"/>
        <v>73.050000000000011</v>
      </c>
      <c r="E48" s="75"/>
      <c r="F48" s="78">
        <v>12.31</v>
      </c>
      <c r="G48" s="78">
        <v>12.31</v>
      </c>
      <c r="H48" s="78">
        <v>12.62</v>
      </c>
      <c r="I48">
        <v>106.69</v>
      </c>
      <c r="J48">
        <v>133.19</v>
      </c>
      <c r="K48">
        <v>100.37</v>
      </c>
      <c r="L48">
        <v>0.8</v>
      </c>
      <c r="M48">
        <v>27.81</v>
      </c>
      <c r="N48" s="135">
        <v>24.35</v>
      </c>
      <c r="O48" s="135">
        <v>24.35</v>
      </c>
      <c r="P48" s="135">
        <v>24.35</v>
      </c>
      <c r="Q48">
        <v>1.06</v>
      </c>
      <c r="R48">
        <v>118.91</v>
      </c>
      <c r="S48">
        <v>1.38</v>
      </c>
      <c r="T48">
        <v>29.75</v>
      </c>
      <c r="U48">
        <v>9.91</v>
      </c>
      <c r="V48">
        <v>9.92</v>
      </c>
      <c r="W48">
        <v>229.46</v>
      </c>
      <c r="X48">
        <v>45.89</v>
      </c>
      <c r="Y48">
        <v>71.72</v>
      </c>
      <c r="Z48">
        <v>38.25</v>
      </c>
      <c r="AA48">
        <v>44.67</v>
      </c>
      <c r="AB48">
        <v>22.33</v>
      </c>
      <c r="AC48">
        <v>4.5999999999999996</v>
      </c>
      <c r="AD48">
        <v>12.87</v>
      </c>
      <c r="AE48">
        <v>12.87</v>
      </c>
      <c r="AF48">
        <v>2.64</v>
      </c>
    </row>
    <row r="49" spans="1:32">
      <c r="A49" t="s">
        <v>91</v>
      </c>
      <c r="B49" s="75">
        <v>247.22</v>
      </c>
      <c r="C49" s="75">
        <v>57.49</v>
      </c>
      <c r="D49" s="135">
        <f t="shared" si="0"/>
        <v>73.050000000000011</v>
      </c>
      <c r="E49" s="75"/>
      <c r="F49" s="78">
        <v>12.7</v>
      </c>
      <c r="G49" s="78">
        <v>12.7</v>
      </c>
      <c r="H49" s="78">
        <v>13.02</v>
      </c>
      <c r="I49">
        <v>106.69</v>
      </c>
      <c r="J49">
        <v>133.19</v>
      </c>
      <c r="K49">
        <v>100.37</v>
      </c>
      <c r="L49">
        <v>0.8</v>
      </c>
      <c r="M49">
        <v>27.76</v>
      </c>
      <c r="N49" s="135">
        <v>24.35</v>
      </c>
      <c r="O49" s="135">
        <v>24.35</v>
      </c>
      <c r="P49" s="135">
        <v>24.35</v>
      </c>
      <c r="Q49">
        <v>1.06</v>
      </c>
      <c r="R49">
        <v>120.44</v>
      </c>
      <c r="S49">
        <v>1.38</v>
      </c>
      <c r="T49">
        <v>29.91</v>
      </c>
      <c r="U49">
        <v>9.9700000000000006</v>
      </c>
      <c r="V49">
        <v>9.9700000000000006</v>
      </c>
      <c r="W49">
        <v>234.21</v>
      </c>
      <c r="X49">
        <v>46.84</v>
      </c>
      <c r="Y49">
        <v>73.28</v>
      </c>
      <c r="Z49">
        <v>40.07</v>
      </c>
      <c r="AA49">
        <v>14</v>
      </c>
      <c r="AB49">
        <v>7</v>
      </c>
      <c r="AC49">
        <v>4.8499999999999996</v>
      </c>
      <c r="AD49">
        <v>13.82</v>
      </c>
      <c r="AE49">
        <v>13.82</v>
      </c>
      <c r="AF49">
        <v>2.64</v>
      </c>
    </row>
    <row r="50" spans="1:32">
      <c r="A50" t="s">
        <v>92</v>
      </c>
      <c r="B50" s="75">
        <v>247.22</v>
      </c>
      <c r="C50" s="75">
        <v>57.49</v>
      </c>
      <c r="D50" s="135">
        <f t="shared" si="0"/>
        <v>73.050000000000011</v>
      </c>
      <c r="E50" s="75"/>
      <c r="F50" s="78">
        <v>13.18</v>
      </c>
      <c r="G50" s="78">
        <v>13.18</v>
      </c>
      <c r="H50" s="78">
        <v>13.51</v>
      </c>
      <c r="I50">
        <v>106.69</v>
      </c>
      <c r="J50">
        <v>133.19</v>
      </c>
      <c r="K50">
        <v>100.37</v>
      </c>
      <c r="L50">
        <v>0.8</v>
      </c>
      <c r="M50">
        <v>27.66</v>
      </c>
      <c r="N50" s="135">
        <v>24.35</v>
      </c>
      <c r="O50" s="135">
        <v>24.35</v>
      </c>
      <c r="P50" s="135">
        <v>24.35</v>
      </c>
      <c r="Q50">
        <v>1.06</v>
      </c>
      <c r="R50">
        <v>121.44</v>
      </c>
      <c r="S50">
        <v>1.38</v>
      </c>
      <c r="T50">
        <v>29.92</v>
      </c>
      <c r="U50">
        <v>9.9700000000000006</v>
      </c>
      <c r="V50">
        <v>9.99</v>
      </c>
      <c r="W50">
        <v>237.56</v>
      </c>
      <c r="X50">
        <v>47.51</v>
      </c>
      <c r="Y50">
        <v>47.35</v>
      </c>
      <c r="Z50">
        <v>41.81</v>
      </c>
      <c r="AA50">
        <v>13.33</v>
      </c>
      <c r="AB50">
        <v>6.67</v>
      </c>
      <c r="AC50">
        <v>5.25</v>
      </c>
      <c r="AD50">
        <v>13.98</v>
      </c>
      <c r="AE50">
        <v>13.98</v>
      </c>
      <c r="AF50">
        <v>2.64</v>
      </c>
    </row>
    <row r="51" spans="1:32">
      <c r="A51" t="s">
        <v>93</v>
      </c>
      <c r="B51" s="75">
        <v>247.22</v>
      </c>
      <c r="C51" s="75">
        <v>57.49</v>
      </c>
      <c r="D51" s="135">
        <f t="shared" si="0"/>
        <v>73.050000000000011</v>
      </c>
      <c r="E51" s="75"/>
      <c r="F51" s="78">
        <v>6.73</v>
      </c>
      <c r="G51" s="78">
        <v>6.73</v>
      </c>
      <c r="H51" s="78">
        <v>6.91</v>
      </c>
      <c r="I51">
        <v>106.69</v>
      </c>
      <c r="J51">
        <v>133.19</v>
      </c>
      <c r="K51">
        <v>100.37</v>
      </c>
      <c r="L51">
        <v>0.8</v>
      </c>
      <c r="M51">
        <v>27.26</v>
      </c>
      <c r="N51" s="135">
        <v>24.35</v>
      </c>
      <c r="O51" s="135">
        <v>24.35</v>
      </c>
      <c r="P51" s="135">
        <v>24.35</v>
      </c>
      <c r="Q51">
        <v>1.1399999999999999</v>
      </c>
      <c r="R51">
        <v>100.99</v>
      </c>
      <c r="S51">
        <v>1.38</v>
      </c>
      <c r="T51">
        <v>29.41</v>
      </c>
      <c r="U51">
        <v>9.8000000000000007</v>
      </c>
      <c r="V51">
        <v>9.81</v>
      </c>
      <c r="W51">
        <v>241.97</v>
      </c>
      <c r="X51">
        <v>48.39</v>
      </c>
      <c r="Y51">
        <v>47.09</v>
      </c>
      <c r="Z51">
        <v>43.44</v>
      </c>
      <c r="AA51">
        <v>13.33</v>
      </c>
      <c r="AB51">
        <v>6.67</v>
      </c>
      <c r="AC51">
        <v>5.75</v>
      </c>
      <c r="AD51">
        <v>14.17</v>
      </c>
      <c r="AE51">
        <v>14.17</v>
      </c>
      <c r="AF51">
        <v>2.64</v>
      </c>
    </row>
    <row r="52" spans="1:32">
      <c r="A52" t="s">
        <v>94</v>
      </c>
      <c r="B52" s="75">
        <v>247.22</v>
      </c>
      <c r="C52" s="75">
        <v>57.49</v>
      </c>
      <c r="D52" s="135">
        <f t="shared" si="0"/>
        <v>73.050000000000011</v>
      </c>
      <c r="E52" s="75"/>
      <c r="F52" s="78">
        <v>7.12</v>
      </c>
      <c r="G52" s="78">
        <v>7.12</v>
      </c>
      <c r="H52" s="78">
        <v>7.3</v>
      </c>
      <c r="I52">
        <v>106.69</v>
      </c>
      <c r="J52">
        <v>133.19</v>
      </c>
      <c r="K52">
        <v>100.37</v>
      </c>
      <c r="L52">
        <v>0.8</v>
      </c>
      <c r="M52">
        <v>18.09</v>
      </c>
      <c r="N52" s="135">
        <v>24.35</v>
      </c>
      <c r="O52" s="135">
        <v>24.35</v>
      </c>
      <c r="P52" s="135">
        <v>24.35</v>
      </c>
      <c r="Q52">
        <v>1.1399999999999999</v>
      </c>
      <c r="R52">
        <v>101.74</v>
      </c>
      <c r="S52">
        <v>1.38</v>
      </c>
      <c r="T52">
        <v>24.89</v>
      </c>
      <c r="U52">
        <v>8.3000000000000007</v>
      </c>
      <c r="V52">
        <v>8.2799999999999994</v>
      </c>
      <c r="W52">
        <v>246.13</v>
      </c>
      <c r="X52">
        <v>49.23</v>
      </c>
      <c r="Y52">
        <v>46.85</v>
      </c>
      <c r="Z52">
        <v>13.7</v>
      </c>
      <c r="AA52">
        <v>12.67</v>
      </c>
      <c r="AB52">
        <v>6.33</v>
      </c>
      <c r="AC52">
        <v>6.62</v>
      </c>
      <c r="AD52">
        <v>14.4</v>
      </c>
      <c r="AE52">
        <v>14.4</v>
      </c>
      <c r="AF52">
        <v>2.64</v>
      </c>
    </row>
    <row r="53" spans="1:32">
      <c r="A53" t="s">
        <v>95</v>
      </c>
      <c r="B53" s="75">
        <v>247.22</v>
      </c>
      <c r="C53" s="75">
        <v>57.49</v>
      </c>
      <c r="D53" s="135">
        <f t="shared" si="0"/>
        <v>73.050000000000011</v>
      </c>
      <c r="E53" s="75"/>
      <c r="F53" s="78">
        <v>7.5</v>
      </c>
      <c r="G53" s="78">
        <v>7.5</v>
      </c>
      <c r="H53" s="78">
        <v>7.7</v>
      </c>
      <c r="I53">
        <v>109.04</v>
      </c>
      <c r="J53">
        <v>133.19</v>
      </c>
      <c r="K53">
        <v>100.37</v>
      </c>
      <c r="L53">
        <v>0.8</v>
      </c>
      <c r="M53">
        <v>17.34</v>
      </c>
      <c r="N53" s="135">
        <v>24.35</v>
      </c>
      <c r="O53" s="135">
        <v>24.35</v>
      </c>
      <c r="P53" s="135">
        <v>24.35</v>
      </c>
      <c r="Q53">
        <v>1.1399999999999999</v>
      </c>
      <c r="R53">
        <v>102.09</v>
      </c>
      <c r="S53">
        <v>1.38</v>
      </c>
      <c r="T53">
        <v>24.67</v>
      </c>
      <c r="U53">
        <v>8.2200000000000006</v>
      </c>
      <c r="V53">
        <v>8.23</v>
      </c>
      <c r="W53">
        <v>246.13</v>
      </c>
      <c r="X53">
        <v>49.23</v>
      </c>
      <c r="Y53">
        <v>47.13</v>
      </c>
      <c r="Z53">
        <v>13.68</v>
      </c>
      <c r="AA53">
        <v>12</v>
      </c>
      <c r="AB53">
        <v>6</v>
      </c>
      <c r="AC53">
        <v>5.75</v>
      </c>
      <c r="AD53">
        <v>13.17</v>
      </c>
      <c r="AE53">
        <v>13.17</v>
      </c>
      <c r="AF53">
        <v>2.64</v>
      </c>
    </row>
    <row r="54" spans="1:32">
      <c r="A54" t="s">
        <v>96</v>
      </c>
      <c r="B54" s="75">
        <v>247.22</v>
      </c>
      <c r="C54" s="75">
        <v>57.49</v>
      </c>
      <c r="D54" s="135">
        <f t="shared" si="0"/>
        <v>73.050000000000011</v>
      </c>
      <c r="E54" s="75"/>
      <c r="F54" s="78">
        <v>7.7</v>
      </c>
      <c r="G54" s="78">
        <v>7.7</v>
      </c>
      <c r="H54" s="78">
        <v>7.89</v>
      </c>
      <c r="I54">
        <v>109.04</v>
      </c>
      <c r="J54">
        <v>133.19</v>
      </c>
      <c r="K54">
        <v>100.37</v>
      </c>
      <c r="L54">
        <v>0.8</v>
      </c>
      <c r="M54">
        <v>16.559999999999999</v>
      </c>
      <c r="N54" s="135">
        <v>24.35</v>
      </c>
      <c r="O54" s="135">
        <v>24.35</v>
      </c>
      <c r="P54" s="135">
        <v>24.35</v>
      </c>
      <c r="Q54">
        <v>1.1399999999999999</v>
      </c>
      <c r="R54">
        <v>102.12</v>
      </c>
      <c r="S54">
        <v>1.38</v>
      </c>
      <c r="T54">
        <v>24.48</v>
      </c>
      <c r="U54">
        <v>8.16</v>
      </c>
      <c r="V54">
        <v>8.16</v>
      </c>
      <c r="W54">
        <v>246.13</v>
      </c>
      <c r="X54">
        <v>49.23</v>
      </c>
      <c r="Y54">
        <v>78.7</v>
      </c>
      <c r="Z54">
        <v>13.92</v>
      </c>
      <c r="AA54">
        <v>12</v>
      </c>
      <c r="AB54">
        <v>6</v>
      </c>
      <c r="AC54">
        <v>5.98</v>
      </c>
      <c r="AD54">
        <v>13.41</v>
      </c>
      <c r="AE54">
        <v>13.41</v>
      </c>
      <c r="AF54">
        <v>2.64</v>
      </c>
    </row>
    <row r="55" spans="1:32">
      <c r="A55" t="s">
        <v>97</v>
      </c>
      <c r="B55" s="75">
        <v>247.22</v>
      </c>
      <c r="C55" s="75">
        <v>57.49</v>
      </c>
      <c r="D55" s="135">
        <f t="shared" si="0"/>
        <v>73.050000000000011</v>
      </c>
      <c r="E55" s="75"/>
      <c r="F55" s="78">
        <v>7.89</v>
      </c>
      <c r="G55" s="78">
        <v>7.89</v>
      </c>
      <c r="H55" s="78">
        <v>8.09</v>
      </c>
      <c r="I55">
        <v>94</v>
      </c>
      <c r="J55">
        <v>133.19</v>
      </c>
      <c r="K55">
        <v>100.37</v>
      </c>
      <c r="L55">
        <v>0.84</v>
      </c>
      <c r="M55">
        <v>15.81</v>
      </c>
      <c r="N55" s="135">
        <v>24.35</v>
      </c>
      <c r="O55" s="135">
        <v>24.35</v>
      </c>
      <c r="P55" s="135">
        <v>24.35</v>
      </c>
      <c r="Q55">
        <v>1.1399999999999999</v>
      </c>
      <c r="R55">
        <v>101.93</v>
      </c>
      <c r="S55">
        <v>1.43</v>
      </c>
      <c r="T55">
        <v>24.67</v>
      </c>
      <c r="U55">
        <v>8.2200000000000006</v>
      </c>
      <c r="V55">
        <v>8.23</v>
      </c>
      <c r="W55">
        <v>246.13</v>
      </c>
      <c r="X55">
        <v>49.23</v>
      </c>
      <c r="Y55">
        <v>79.03</v>
      </c>
      <c r="Z55">
        <v>14.46</v>
      </c>
      <c r="AA55">
        <v>18.670000000000002</v>
      </c>
      <c r="AB55">
        <v>9.33</v>
      </c>
      <c r="AC55">
        <v>6.16</v>
      </c>
      <c r="AD55">
        <v>13.6</v>
      </c>
      <c r="AE55">
        <v>13.6</v>
      </c>
      <c r="AF55">
        <v>2.64</v>
      </c>
    </row>
    <row r="56" spans="1:32">
      <c r="A56" t="s">
        <v>98</v>
      </c>
      <c r="B56" s="75">
        <v>247.22</v>
      </c>
      <c r="C56" s="75">
        <v>57.49</v>
      </c>
      <c r="D56" s="135">
        <f t="shared" si="0"/>
        <v>73.050000000000011</v>
      </c>
      <c r="E56" s="75"/>
      <c r="F56" s="78">
        <v>7.91</v>
      </c>
      <c r="G56" s="78">
        <v>7.91</v>
      </c>
      <c r="H56" s="78">
        <v>8.11</v>
      </c>
      <c r="I56">
        <v>65.8</v>
      </c>
      <c r="J56">
        <v>133.19</v>
      </c>
      <c r="K56">
        <v>100.37</v>
      </c>
      <c r="L56">
        <v>0.84</v>
      </c>
      <c r="M56">
        <v>15.06</v>
      </c>
      <c r="N56" s="135">
        <v>24.35</v>
      </c>
      <c r="O56" s="135">
        <v>24.35</v>
      </c>
      <c r="P56" s="135">
        <v>24.35</v>
      </c>
      <c r="Q56">
        <v>1.1399999999999999</v>
      </c>
      <c r="R56">
        <v>101.82</v>
      </c>
      <c r="S56">
        <v>1.43</v>
      </c>
      <c r="T56">
        <v>25.01</v>
      </c>
      <c r="U56">
        <v>8.34</v>
      </c>
      <c r="V56">
        <v>8.33</v>
      </c>
      <c r="W56">
        <v>246.13</v>
      </c>
      <c r="X56">
        <v>49.23</v>
      </c>
      <c r="Y56">
        <v>79.040000000000006</v>
      </c>
      <c r="Z56">
        <v>14.88</v>
      </c>
      <c r="AA56">
        <v>18</v>
      </c>
      <c r="AB56">
        <v>9</v>
      </c>
      <c r="AC56">
        <v>6.24</v>
      </c>
      <c r="AD56">
        <v>13.8</v>
      </c>
      <c r="AE56">
        <v>13.8</v>
      </c>
      <c r="AF56">
        <v>2.64</v>
      </c>
    </row>
    <row r="57" spans="1:32">
      <c r="A57" t="s">
        <v>99</v>
      </c>
      <c r="B57" s="75">
        <v>247.22</v>
      </c>
      <c r="C57" s="75">
        <v>57.49</v>
      </c>
      <c r="D57" s="135">
        <f t="shared" si="0"/>
        <v>73.050000000000011</v>
      </c>
      <c r="E57" s="75"/>
      <c r="F57" s="78">
        <v>7.91</v>
      </c>
      <c r="G57" s="78">
        <v>7.91</v>
      </c>
      <c r="H57" s="78">
        <v>8.11</v>
      </c>
      <c r="I57">
        <v>65.8</v>
      </c>
      <c r="J57">
        <v>133.19</v>
      </c>
      <c r="K57">
        <v>100.37</v>
      </c>
      <c r="L57">
        <v>0.84</v>
      </c>
      <c r="M57">
        <v>14.62</v>
      </c>
      <c r="N57" s="135">
        <v>24.35</v>
      </c>
      <c r="O57" s="135">
        <v>24.35</v>
      </c>
      <c r="P57" s="135">
        <v>24.35</v>
      </c>
      <c r="Q57">
        <v>1.1399999999999999</v>
      </c>
      <c r="R57">
        <v>80.680000000000007</v>
      </c>
      <c r="S57">
        <v>1.43</v>
      </c>
      <c r="T57">
        <v>26.01</v>
      </c>
      <c r="U57">
        <v>8.67</v>
      </c>
      <c r="V57">
        <v>8.67</v>
      </c>
      <c r="W57">
        <v>246.13</v>
      </c>
      <c r="X57">
        <v>49.23</v>
      </c>
      <c r="Y57">
        <v>77.75</v>
      </c>
      <c r="Z57">
        <v>15.25</v>
      </c>
      <c r="AA57">
        <v>17.329999999999998</v>
      </c>
      <c r="AB57">
        <v>8.67</v>
      </c>
      <c r="AC57">
        <v>6.14</v>
      </c>
      <c r="AD57">
        <v>14.01</v>
      </c>
      <c r="AE57">
        <v>14.01</v>
      </c>
      <c r="AF57">
        <v>2.64</v>
      </c>
    </row>
    <row r="58" spans="1:32">
      <c r="A58" t="s">
        <v>100</v>
      </c>
      <c r="B58" s="75">
        <v>247.22</v>
      </c>
      <c r="C58" s="75">
        <v>57.49</v>
      </c>
      <c r="D58" s="135">
        <f t="shared" si="0"/>
        <v>73.050000000000011</v>
      </c>
      <c r="E58" s="75"/>
      <c r="F58" s="78">
        <v>12.56</v>
      </c>
      <c r="G58" s="78">
        <v>12.56</v>
      </c>
      <c r="H58" s="78">
        <v>12.88</v>
      </c>
      <c r="I58">
        <v>65.8</v>
      </c>
      <c r="J58">
        <v>133.19</v>
      </c>
      <c r="K58">
        <v>100.37</v>
      </c>
      <c r="L58">
        <v>0.84</v>
      </c>
      <c r="M58">
        <v>11.97</v>
      </c>
      <c r="N58" s="135">
        <v>24.35</v>
      </c>
      <c r="O58" s="135">
        <v>24.35</v>
      </c>
      <c r="P58" s="135">
        <v>24.35</v>
      </c>
      <c r="Q58">
        <v>1.1399999999999999</v>
      </c>
      <c r="R58">
        <v>81.13</v>
      </c>
      <c r="S58">
        <v>1.43</v>
      </c>
      <c r="T58">
        <v>30.28</v>
      </c>
      <c r="U58">
        <v>10.09</v>
      </c>
      <c r="V58">
        <v>10.1</v>
      </c>
      <c r="W58">
        <v>246.13</v>
      </c>
      <c r="X58">
        <v>49.23</v>
      </c>
      <c r="Y58">
        <v>76.73</v>
      </c>
      <c r="Z58">
        <v>15.56</v>
      </c>
      <c r="AA58">
        <v>16.670000000000002</v>
      </c>
      <c r="AB58">
        <v>8.33</v>
      </c>
      <c r="AC58">
        <v>6.03</v>
      </c>
      <c r="AD58">
        <v>14.24</v>
      </c>
      <c r="AE58">
        <v>14.24</v>
      </c>
      <c r="AF58">
        <v>2.64</v>
      </c>
    </row>
    <row r="59" spans="1:32">
      <c r="A59" t="s">
        <v>101</v>
      </c>
      <c r="B59" s="75">
        <v>247.22</v>
      </c>
      <c r="C59" s="75">
        <v>57.49</v>
      </c>
      <c r="D59" s="135">
        <f t="shared" si="0"/>
        <v>73.050000000000011</v>
      </c>
      <c r="E59" s="75"/>
      <c r="F59" s="78">
        <v>11.96</v>
      </c>
      <c r="G59" s="78">
        <v>11.96</v>
      </c>
      <c r="H59" s="78">
        <v>12.26</v>
      </c>
      <c r="I59">
        <v>65.8</v>
      </c>
      <c r="J59">
        <v>133.19</v>
      </c>
      <c r="K59">
        <v>100.37</v>
      </c>
      <c r="L59">
        <v>0.84</v>
      </c>
      <c r="M59">
        <v>11.5</v>
      </c>
      <c r="N59" s="135">
        <v>24.35</v>
      </c>
      <c r="O59" s="135">
        <v>24.35</v>
      </c>
      <c r="P59" s="135">
        <v>24.35</v>
      </c>
      <c r="Q59">
        <v>1.22</v>
      </c>
      <c r="R59">
        <v>80.430000000000007</v>
      </c>
      <c r="S59">
        <v>1.43</v>
      </c>
      <c r="T59">
        <v>30.51</v>
      </c>
      <c r="U59">
        <v>10.17</v>
      </c>
      <c r="V59">
        <v>10.18</v>
      </c>
      <c r="W59">
        <v>246.13</v>
      </c>
      <c r="X59">
        <v>49.23</v>
      </c>
      <c r="Y59">
        <v>75.95</v>
      </c>
      <c r="Z59">
        <v>15.8</v>
      </c>
      <c r="AA59">
        <v>16</v>
      </c>
      <c r="AB59">
        <v>8</v>
      </c>
      <c r="AC59">
        <v>5.25</v>
      </c>
      <c r="AD59">
        <v>20.03</v>
      </c>
      <c r="AE59">
        <v>20.03</v>
      </c>
      <c r="AF59">
        <v>2.64</v>
      </c>
    </row>
    <row r="60" spans="1:32">
      <c r="A60" t="s">
        <v>102</v>
      </c>
      <c r="B60" s="75">
        <v>247.22</v>
      </c>
      <c r="C60" s="75">
        <v>57.49</v>
      </c>
      <c r="D60" s="135">
        <f t="shared" si="0"/>
        <v>73.050000000000011</v>
      </c>
      <c r="E60" s="75"/>
      <c r="F60" s="78">
        <v>11.21</v>
      </c>
      <c r="G60" s="78">
        <v>11.21</v>
      </c>
      <c r="H60" s="78">
        <v>11.49</v>
      </c>
      <c r="I60">
        <v>65.8</v>
      </c>
      <c r="J60">
        <v>133.19</v>
      </c>
      <c r="K60">
        <v>100.37</v>
      </c>
      <c r="L60">
        <v>0.84</v>
      </c>
      <c r="M60">
        <v>11.21</v>
      </c>
      <c r="N60" s="135">
        <v>24.35</v>
      </c>
      <c r="O60" s="135">
        <v>24.35</v>
      </c>
      <c r="P60" s="135">
        <v>24.35</v>
      </c>
      <c r="Q60">
        <v>1.22</v>
      </c>
      <c r="R60">
        <v>78.709999999999994</v>
      </c>
      <c r="S60">
        <v>1.43</v>
      </c>
      <c r="T60">
        <v>31.17</v>
      </c>
      <c r="U60">
        <v>10.39</v>
      </c>
      <c r="V60">
        <v>10.38</v>
      </c>
      <c r="W60">
        <v>246.13</v>
      </c>
      <c r="X60">
        <v>49.23</v>
      </c>
      <c r="Y60">
        <v>96.15</v>
      </c>
      <c r="Z60">
        <v>15.95</v>
      </c>
      <c r="AA60">
        <v>15.33</v>
      </c>
      <c r="AB60">
        <v>7.67</v>
      </c>
      <c r="AC60">
        <v>5.27</v>
      </c>
      <c r="AD60">
        <v>19.739999999999998</v>
      </c>
      <c r="AE60">
        <v>19.739999999999998</v>
      </c>
      <c r="AF60">
        <v>2.64</v>
      </c>
    </row>
    <row r="61" spans="1:32">
      <c r="A61" t="s">
        <v>103</v>
      </c>
      <c r="B61" s="75">
        <v>247.22</v>
      </c>
      <c r="C61" s="75">
        <v>57.49</v>
      </c>
      <c r="D61" s="135">
        <f t="shared" si="0"/>
        <v>73.050000000000011</v>
      </c>
      <c r="E61" s="75"/>
      <c r="F61" s="78">
        <v>10.43</v>
      </c>
      <c r="G61" s="78">
        <v>10.43</v>
      </c>
      <c r="H61" s="78">
        <v>10.69</v>
      </c>
      <c r="I61">
        <v>109.04</v>
      </c>
      <c r="J61">
        <v>133.19</v>
      </c>
      <c r="K61">
        <v>100.37</v>
      </c>
      <c r="L61">
        <v>0.84</v>
      </c>
      <c r="M61">
        <v>11.36</v>
      </c>
      <c r="N61" s="135">
        <v>24.35</v>
      </c>
      <c r="O61" s="135">
        <v>24.35</v>
      </c>
      <c r="P61" s="135">
        <v>24.35</v>
      </c>
      <c r="Q61">
        <v>1.22</v>
      </c>
      <c r="R61">
        <v>75.98</v>
      </c>
      <c r="S61">
        <v>1.43</v>
      </c>
      <c r="T61">
        <v>31.76</v>
      </c>
      <c r="U61">
        <v>10.59</v>
      </c>
      <c r="V61">
        <v>10.59</v>
      </c>
      <c r="W61">
        <v>246.13</v>
      </c>
      <c r="X61">
        <v>49.23</v>
      </c>
      <c r="Y61">
        <v>93.14</v>
      </c>
      <c r="Z61">
        <v>16</v>
      </c>
      <c r="AA61">
        <v>11.33</v>
      </c>
      <c r="AB61">
        <v>5.67</v>
      </c>
      <c r="AC61">
        <v>5.28</v>
      </c>
      <c r="AD61">
        <v>19.43</v>
      </c>
      <c r="AE61">
        <v>19.43</v>
      </c>
      <c r="AF61">
        <v>2.64</v>
      </c>
    </row>
    <row r="62" spans="1:32">
      <c r="A62" t="s">
        <v>104</v>
      </c>
      <c r="B62" s="75">
        <v>247.22</v>
      </c>
      <c r="C62" s="75">
        <v>57.49</v>
      </c>
      <c r="D62" s="135">
        <f t="shared" si="0"/>
        <v>73.050000000000011</v>
      </c>
      <c r="E62" s="75"/>
      <c r="F62" s="78">
        <v>9.52</v>
      </c>
      <c r="G62" s="78">
        <v>9.52</v>
      </c>
      <c r="H62" s="78">
        <v>9.76</v>
      </c>
      <c r="I62">
        <v>109.04</v>
      </c>
      <c r="J62">
        <v>133.19</v>
      </c>
      <c r="K62">
        <v>100.37</v>
      </c>
      <c r="L62">
        <v>0.84</v>
      </c>
      <c r="M62">
        <v>11.75</v>
      </c>
      <c r="N62" s="135">
        <v>24.35</v>
      </c>
      <c r="O62" s="135">
        <v>24.35</v>
      </c>
      <c r="P62" s="135">
        <v>24.35</v>
      </c>
      <c r="Q62">
        <v>1.22</v>
      </c>
      <c r="R62">
        <v>72.180000000000007</v>
      </c>
      <c r="S62">
        <v>1.43</v>
      </c>
      <c r="T62">
        <v>32.380000000000003</v>
      </c>
      <c r="U62">
        <v>10.79</v>
      </c>
      <c r="V62">
        <v>10.79</v>
      </c>
      <c r="W62">
        <v>243.63</v>
      </c>
      <c r="X62">
        <v>48.73</v>
      </c>
      <c r="Y62">
        <v>89.22</v>
      </c>
      <c r="Z62">
        <v>15.96</v>
      </c>
      <c r="AA62">
        <v>12</v>
      </c>
      <c r="AB62">
        <v>6</v>
      </c>
      <c r="AC62">
        <v>5.3</v>
      </c>
      <c r="AD62">
        <v>19.079999999999998</v>
      </c>
      <c r="AE62">
        <v>19.079999999999998</v>
      </c>
      <c r="AF62">
        <v>2.64</v>
      </c>
    </row>
    <row r="63" spans="1:32">
      <c r="A63" t="s">
        <v>105</v>
      </c>
      <c r="B63" s="75">
        <v>247.22</v>
      </c>
      <c r="C63" s="75">
        <v>57.49</v>
      </c>
      <c r="D63" s="135">
        <f t="shared" si="0"/>
        <v>73.050000000000011</v>
      </c>
      <c r="E63" s="75"/>
      <c r="F63" s="78">
        <v>10.88</v>
      </c>
      <c r="G63" s="78">
        <v>10.88</v>
      </c>
      <c r="H63" s="78">
        <v>11.15</v>
      </c>
      <c r="I63">
        <v>109.04</v>
      </c>
      <c r="J63">
        <v>133.19</v>
      </c>
      <c r="K63">
        <v>100.37</v>
      </c>
      <c r="L63">
        <v>0.84</v>
      </c>
      <c r="M63">
        <v>12.31</v>
      </c>
      <c r="N63" s="135">
        <v>24.35</v>
      </c>
      <c r="O63" s="135">
        <v>24.35</v>
      </c>
      <c r="P63" s="135">
        <v>24.35</v>
      </c>
      <c r="Q63">
        <v>1.22</v>
      </c>
      <c r="R63">
        <v>80.36</v>
      </c>
      <c r="S63">
        <v>1.48</v>
      </c>
      <c r="T63">
        <v>32.74</v>
      </c>
      <c r="U63">
        <v>10.91</v>
      </c>
      <c r="V63">
        <v>10.93</v>
      </c>
      <c r="W63">
        <v>239.45</v>
      </c>
      <c r="X63">
        <v>47.89</v>
      </c>
      <c r="Y63">
        <v>84.85</v>
      </c>
      <c r="Z63">
        <v>15.51</v>
      </c>
      <c r="AA63">
        <v>14</v>
      </c>
      <c r="AB63">
        <v>7</v>
      </c>
      <c r="AC63">
        <v>5.27</v>
      </c>
      <c r="AD63">
        <v>18.850000000000001</v>
      </c>
      <c r="AE63">
        <v>18.850000000000001</v>
      </c>
      <c r="AF63">
        <v>2.64</v>
      </c>
    </row>
    <row r="64" spans="1:32">
      <c r="A64" t="s">
        <v>106</v>
      </c>
      <c r="B64" s="75">
        <v>247.22</v>
      </c>
      <c r="C64" s="75">
        <v>57.49</v>
      </c>
      <c r="D64" s="135">
        <f t="shared" si="0"/>
        <v>73.050000000000011</v>
      </c>
      <c r="E64" s="75"/>
      <c r="F64" s="78">
        <v>11.51</v>
      </c>
      <c r="G64" s="78">
        <v>11.51</v>
      </c>
      <c r="H64" s="78">
        <v>11.79</v>
      </c>
      <c r="I64">
        <v>109.04</v>
      </c>
      <c r="J64">
        <v>133.19</v>
      </c>
      <c r="K64">
        <v>100.37</v>
      </c>
      <c r="L64">
        <v>0.84</v>
      </c>
      <c r="M64">
        <v>12.96</v>
      </c>
      <c r="N64" s="135">
        <v>24.35</v>
      </c>
      <c r="O64" s="135">
        <v>24.35</v>
      </c>
      <c r="P64" s="135">
        <v>24.35</v>
      </c>
      <c r="Q64">
        <v>1.22</v>
      </c>
      <c r="R64">
        <v>73.040000000000006</v>
      </c>
      <c r="S64">
        <v>1.48</v>
      </c>
      <c r="T64">
        <v>33.01</v>
      </c>
      <c r="U64">
        <v>11</v>
      </c>
      <c r="V64">
        <v>11.01</v>
      </c>
      <c r="W64">
        <v>208.33</v>
      </c>
      <c r="X64">
        <v>41.67</v>
      </c>
      <c r="Y64">
        <v>80.62</v>
      </c>
      <c r="Z64">
        <v>14.76</v>
      </c>
      <c r="AA64">
        <v>11.33</v>
      </c>
      <c r="AB64">
        <v>5.67</v>
      </c>
      <c r="AC64">
        <v>5.26</v>
      </c>
      <c r="AD64">
        <v>18.510000000000002</v>
      </c>
      <c r="AE64">
        <v>18.510000000000002</v>
      </c>
      <c r="AF64">
        <v>2.64</v>
      </c>
    </row>
    <row r="65" spans="1:32">
      <c r="A65" t="s">
        <v>107</v>
      </c>
      <c r="B65" s="75">
        <v>247.22</v>
      </c>
      <c r="C65" s="75">
        <v>57.49</v>
      </c>
      <c r="D65" s="135">
        <f t="shared" si="0"/>
        <v>73.050000000000011</v>
      </c>
      <c r="E65" s="75"/>
      <c r="F65" s="78">
        <v>10.51</v>
      </c>
      <c r="G65" s="78">
        <v>10.51</v>
      </c>
      <c r="H65" s="78">
        <v>10.77</v>
      </c>
      <c r="I65">
        <v>111.39</v>
      </c>
      <c r="J65">
        <v>133.19</v>
      </c>
      <c r="K65">
        <v>100.37</v>
      </c>
      <c r="L65">
        <v>0.84</v>
      </c>
      <c r="M65">
        <v>13.32</v>
      </c>
      <c r="N65" s="135">
        <v>24.35</v>
      </c>
      <c r="O65" s="135">
        <v>24.35</v>
      </c>
      <c r="P65" s="135">
        <v>24.35</v>
      </c>
      <c r="Q65">
        <v>1.22</v>
      </c>
      <c r="R65">
        <v>64.81</v>
      </c>
      <c r="S65">
        <v>1.48</v>
      </c>
      <c r="T65">
        <v>33.22</v>
      </c>
      <c r="U65">
        <v>11.07</v>
      </c>
      <c r="V65">
        <v>11.09</v>
      </c>
      <c r="W65">
        <v>195.83</v>
      </c>
      <c r="X65">
        <v>39.17</v>
      </c>
      <c r="Y65">
        <v>75.61</v>
      </c>
      <c r="Z65">
        <v>33.270000000000003</v>
      </c>
      <c r="AA65">
        <v>10</v>
      </c>
      <c r="AB65">
        <v>5</v>
      </c>
      <c r="AC65">
        <v>6.09</v>
      </c>
      <c r="AD65">
        <v>23.44</v>
      </c>
      <c r="AE65">
        <v>23.44</v>
      </c>
      <c r="AF65">
        <v>2.64</v>
      </c>
    </row>
    <row r="66" spans="1:32">
      <c r="A66" t="s">
        <v>108</v>
      </c>
      <c r="B66" s="75">
        <v>247.22</v>
      </c>
      <c r="C66" s="75">
        <v>57.49</v>
      </c>
      <c r="D66" s="135">
        <f t="shared" si="0"/>
        <v>73.050000000000011</v>
      </c>
      <c r="E66" s="75"/>
      <c r="F66" s="78">
        <v>9.44</v>
      </c>
      <c r="G66" s="78">
        <v>9.44</v>
      </c>
      <c r="H66" s="78">
        <v>9.68</v>
      </c>
      <c r="I66">
        <v>111.39</v>
      </c>
      <c r="J66">
        <v>133.19</v>
      </c>
      <c r="K66">
        <v>100.37</v>
      </c>
      <c r="L66">
        <v>0.84</v>
      </c>
      <c r="M66">
        <v>13.98</v>
      </c>
      <c r="N66" s="135">
        <v>24.35</v>
      </c>
      <c r="O66" s="135">
        <v>24.35</v>
      </c>
      <c r="P66" s="135">
        <v>24.35</v>
      </c>
      <c r="Q66">
        <v>1.22</v>
      </c>
      <c r="R66">
        <v>56.11</v>
      </c>
      <c r="S66">
        <v>1.48</v>
      </c>
      <c r="T66">
        <v>33.49</v>
      </c>
      <c r="U66">
        <v>11.16</v>
      </c>
      <c r="V66">
        <v>11.17</v>
      </c>
      <c r="W66">
        <v>179.68</v>
      </c>
      <c r="X66">
        <v>35.94</v>
      </c>
      <c r="Y66">
        <v>69.45</v>
      </c>
      <c r="Z66">
        <v>31.28</v>
      </c>
      <c r="AA66">
        <v>10.67</v>
      </c>
      <c r="AB66">
        <v>5.33</v>
      </c>
      <c r="AC66">
        <v>6.11</v>
      </c>
      <c r="AD66">
        <v>23.21</v>
      </c>
      <c r="AE66">
        <v>23.21</v>
      </c>
      <c r="AF66">
        <v>2.64</v>
      </c>
    </row>
    <row r="67" spans="1:32">
      <c r="A67" t="s">
        <v>109</v>
      </c>
      <c r="B67" s="75">
        <v>247.22</v>
      </c>
      <c r="C67" s="75">
        <v>57.49</v>
      </c>
      <c r="D67" s="135">
        <f t="shared" si="0"/>
        <v>73.050000000000011</v>
      </c>
      <c r="E67" s="75"/>
      <c r="F67" s="78">
        <v>8.2200000000000006</v>
      </c>
      <c r="G67" s="78">
        <v>8.2200000000000006</v>
      </c>
      <c r="H67" s="78">
        <v>8.43</v>
      </c>
      <c r="I67">
        <v>111.39</v>
      </c>
      <c r="J67">
        <v>133.19</v>
      </c>
      <c r="K67">
        <v>100.37</v>
      </c>
      <c r="L67">
        <v>0.84</v>
      </c>
      <c r="M67">
        <v>15.47</v>
      </c>
      <c r="N67" s="135">
        <v>24.35</v>
      </c>
      <c r="O67" s="135">
        <v>24.35</v>
      </c>
      <c r="P67" s="135">
        <v>24.35</v>
      </c>
      <c r="Q67">
        <v>1.22</v>
      </c>
      <c r="R67">
        <v>47.57</v>
      </c>
      <c r="S67">
        <v>1.48</v>
      </c>
      <c r="T67">
        <v>34.32</v>
      </c>
      <c r="U67">
        <v>11.44</v>
      </c>
      <c r="V67">
        <v>11.44</v>
      </c>
      <c r="W67">
        <v>160.9</v>
      </c>
      <c r="X67">
        <v>32.18</v>
      </c>
      <c r="Y67">
        <v>61.97</v>
      </c>
      <c r="Z67">
        <v>28.84</v>
      </c>
      <c r="AA67">
        <v>44</v>
      </c>
      <c r="AB67">
        <v>22</v>
      </c>
      <c r="AC67">
        <v>6.12</v>
      </c>
      <c r="AD67">
        <v>23.02</v>
      </c>
      <c r="AE67">
        <v>23.02</v>
      </c>
      <c r="AF67">
        <v>2.64</v>
      </c>
    </row>
    <row r="68" spans="1:32">
      <c r="A68" t="s">
        <v>110</v>
      </c>
      <c r="B68" s="75">
        <v>247.22</v>
      </c>
      <c r="C68" s="75">
        <v>57.49</v>
      </c>
      <c r="D68" s="135">
        <f t="shared" ref="D68:D98" si="1">N68+O68+P68</f>
        <v>73.050000000000011</v>
      </c>
      <c r="E68" s="75"/>
      <c r="F68" s="78">
        <v>6.88</v>
      </c>
      <c r="G68" s="78">
        <v>6.88</v>
      </c>
      <c r="H68" s="78">
        <v>7.05</v>
      </c>
      <c r="I68">
        <v>111.39</v>
      </c>
      <c r="J68">
        <v>133.19</v>
      </c>
      <c r="K68">
        <v>100.37</v>
      </c>
      <c r="L68">
        <v>0.84</v>
      </c>
      <c r="M68">
        <v>17.68</v>
      </c>
      <c r="N68" s="135">
        <v>24.35</v>
      </c>
      <c r="O68" s="135">
        <v>24.35</v>
      </c>
      <c r="P68" s="135">
        <v>24.35</v>
      </c>
      <c r="Q68">
        <v>1.22</v>
      </c>
      <c r="R68">
        <v>39.24</v>
      </c>
      <c r="S68">
        <v>1.48</v>
      </c>
      <c r="T68">
        <v>35.130000000000003</v>
      </c>
      <c r="U68">
        <v>11.71</v>
      </c>
      <c r="V68">
        <v>11.72</v>
      </c>
      <c r="W68">
        <v>141.5</v>
      </c>
      <c r="X68">
        <v>28.3</v>
      </c>
      <c r="Y68">
        <v>43.32</v>
      </c>
      <c r="Z68">
        <v>25.97</v>
      </c>
      <c r="AA68">
        <v>42.67</v>
      </c>
      <c r="AB68">
        <v>21.33</v>
      </c>
      <c r="AC68">
        <v>6.1</v>
      </c>
      <c r="AD68">
        <v>22.76</v>
      </c>
      <c r="AE68">
        <v>22.76</v>
      </c>
      <c r="AF68">
        <v>2.64</v>
      </c>
    </row>
    <row r="69" spans="1:32">
      <c r="A69" t="s">
        <v>111</v>
      </c>
      <c r="B69" s="75">
        <v>247.22</v>
      </c>
      <c r="C69" s="75">
        <v>57.49</v>
      </c>
      <c r="D69" s="135">
        <f t="shared" si="1"/>
        <v>64.28</v>
      </c>
      <c r="E69" s="75"/>
      <c r="F69" s="78">
        <v>5.41</v>
      </c>
      <c r="G69" s="78">
        <v>5.41</v>
      </c>
      <c r="H69" s="78">
        <v>5.54</v>
      </c>
      <c r="I69">
        <v>111.39</v>
      </c>
      <c r="J69">
        <v>133.19</v>
      </c>
      <c r="K69">
        <v>100.37</v>
      </c>
      <c r="L69">
        <v>0.84</v>
      </c>
      <c r="M69">
        <v>8.82</v>
      </c>
      <c r="N69" s="135">
        <v>22.56</v>
      </c>
      <c r="O69" s="135">
        <v>19.16</v>
      </c>
      <c r="P69" s="135">
        <v>22.56</v>
      </c>
      <c r="Q69">
        <v>1.22</v>
      </c>
      <c r="R69">
        <v>35.340000000000003</v>
      </c>
      <c r="S69">
        <v>1.48</v>
      </c>
      <c r="T69">
        <v>36.299999999999997</v>
      </c>
      <c r="U69">
        <v>12.1</v>
      </c>
      <c r="V69">
        <v>12.1</v>
      </c>
      <c r="W69">
        <v>120.49</v>
      </c>
      <c r="X69">
        <v>24.1</v>
      </c>
      <c r="Y69">
        <v>36.340000000000003</v>
      </c>
      <c r="Z69">
        <v>21.51</v>
      </c>
      <c r="AA69">
        <v>26.67</v>
      </c>
      <c r="AB69">
        <v>13.33</v>
      </c>
      <c r="AC69">
        <v>6.08</v>
      </c>
      <c r="AD69">
        <v>22.74</v>
      </c>
      <c r="AE69">
        <v>22.74</v>
      </c>
      <c r="AF69">
        <v>2.64</v>
      </c>
    </row>
    <row r="70" spans="1:32">
      <c r="A70" t="s">
        <v>112</v>
      </c>
      <c r="B70" s="75">
        <v>247.22</v>
      </c>
      <c r="C70" s="75">
        <v>57.49</v>
      </c>
      <c r="D70" s="135">
        <f t="shared" si="1"/>
        <v>56.589999999999996</v>
      </c>
      <c r="E70" s="75"/>
      <c r="F70" s="78">
        <v>3.87</v>
      </c>
      <c r="G70" s="78">
        <v>3.87</v>
      </c>
      <c r="H70" s="78">
        <v>3.96</v>
      </c>
      <c r="I70">
        <v>111.39</v>
      </c>
      <c r="J70">
        <v>133.19</v>
      </c>
      <c r="K70">
        <v>100.37</v>
      </c>
      <c r="L70">
        <v>0.84</v>
      </c>
      <c r="M70">
        <v>9.25</v>
      </c>
      <c r="N70" s="135">
        <v>25.3</v>
      </c>
      <c r="O70" s="135">
        <v>8.64</v>
      </c>
      <c r="P70" s="135">
        <v>22.65</v>
      </c>
      <c r="Q70">
        <v>1.22</v>
      </c>
      <c r="R70">
        <v>25.04</v>
      </c>
      <c r="S70">
        <v>1.48</v>
      </c>
      <c r="T70">
        <v>40.72</v>
      </c>
      <c r="U70">
        <v>13.57</v>
      </c>
      <c r="V70">
        <v>13.59</v>
      </c>
      <c r="W70">
        <v>98.39</v>
      </c>
      <c r="X70">
        <v>19.68</v>
      </c>
      <c r="Y70">
        <v>30.25</v>
      </c>
      <c r="Z70">
        <v>17.989999999999998</v>
      </c>
      <c r="AA70">
        <v>23.33</v>
      </c>
      <c r="AB70">
        <v>11.67</v>
      </c>
      <c r="AC70">
        <v>6.04</v>
      </c>
      <c r="AD70">
        <v>22.24</v>
      </c>
      <c r="AE70">
        <v>22.24</v>
      </c>
      <c r="AF70">
        <v>2.64</v>
      </c>
    </row>
    <row r="71" spans="1:32">
      <c r="A71" t="s">
        <v>113</v>
      </c>
      <c r="B71" s="75">
        <v>247.22</v>
      </c>
      <c r="C71" s="75">
        <v>57.49</v>
      </c>
      <c r="D71" s="135">
        <f t="shared" si="1"/>
        <v>27.58</v>
      </c>
      <c r="E71" s="75"/>
      <c r="F71" s="78">
        <v>2.35</v>
      </c>
      <c r="G71" s="78">
        <v>2.35</v>
      </c>
      <c r="H71" s="78">
        <v>2.41</v>
      </c>
      <c r="I71">
        <v>111.39</v>
      </c>
      <c r="J71">
        <v>133.19</v>
      </c>
      <c r="K71">
        <v>100.37</v>
      </c>
      <c r="L71">
        <v>0.84</v>
      </c>
      <c r="M71">
        <v>9.6999999999999993</v>
      </c>
      <c r="N71" s="135">
        <v>13.8</v>
      </c>
      <c r="O71" s="135">
        <v>1.04</v>
      </c>
      <c r="P71" s="135">
        <v>12.74</v>
      </c>
      <c r="Q71">
        <v>1.1399999999999999</v>
      </c>
      <c r="R71">
        <v>15.73</v>
      </c>
      <c r="S71">
        <v>1.43</v>
      </c>
      <c r="T71">
        <v>41.49</v>
      </c>
      <c r="U71">
        <v>13.83</v>
      </c>
      <c r="V71">
        <v>13.84</v>
      </c>
      <c r="W71">
        <v>76.17</v>
      </c>
      <c r="X71">
        <v>15.23</v>
      </c>
      <c r="Y71">
        <v>23.76</v>
      </c>
      <c r="Z71">
        <v>14.39</v>
      </c>
      <c r="AA71">
        <v>17.329999999999998</v>
      </c>
      <c r="AB71">
        <v>8.67</v>
      </c>
      <c r="AC71">
        <v>6.34</v>
      </c>
      <c r="AD71">
        <v>25.3</v>
      </c>
      <c r="AE71">
        <v>25.3</v>
      </c>
      <c r="AF71">
        <v>2.64</v>
      </c>
    </row>
    <row r="72" spans="1:32">
      <c r="A72" t="s">
        <v>114</v>
      </c>
      <c r="B72" s="75">
        <v>247.22</v>
      </c>
      <c r="C72" s="75">
        <v>57.49</v>
      </c>
      <c r="D72" s="135">
        <f t="shared" si="1"/>
        <v>11.09</v>
      </c>
      <c r="E72" s="75"/>
      <c r="F72" s="78">
        <v>1.24</v>
      </c>
      <c r="G72" s="78">
        <v>1.24</v>
      </c>
      <c r="H72" s="78">
        <v>1.27</v>
      </c>
      <c r="I72">
        <v>111.39</v>
      </c>
      <c r="J72">
        <v>133.19</v>
      </c>
      <c r="K72">
        <v>100.37</v>
      </c>
      <c r="L72">
        <v>0.84</v>
      </c>
      <c r="M72">
        <v>10.119999999999999</v>
      </c>
      <c r="N72" s="135">
        <v>5.42</v>
      </c>
      <c r="O72" s="135">
        <v>0.25</v>
      </c>
      <c r="P72" s="135">
        <v>5.42</v>
      </c>
      <c r="Q72">
        <v>1.1399999999999999</v>
      </c>
      <c r="R72">
        <v>8.39</v>
      </c>
      <c r="S72">
        <v>1.43</v>
      </c>
      <c r="T72">
        <v>43.51</v>
      </c>
      <c r="U72">
        <v>14.5</v>
      </c>
      <c r="V72">
        <v>14.5</v>
      </c>
      <c r="W72">
        <v>54.68</v>
      </c>
      <c r="X72">
        <v>10.93</v>
      </c>
      <c r="Y72">
        <v>16.670000000000002</v>
      </c>
      <c r="Z72">
        <v>10.77</v>
      </c>
      <c r="AA72">
        <v>12.67</v>
      </c>
      <c r="AB72">
        <v>6.33</v>
      </c>
      <c r="AC72">
        <v>6.63</v>
      </c>
      <c r="AD72">
        <v>25.53</v>
      </c>
      <c r="AE72">
        <v>25.53</v>
      </c>
      <c r="AF72">
        <v>2.64</v>
      </c>
    </row>
    <row r="73" spans="1:32">
      <c r="A73" t="s">
        <v>115</v>
      </c>
      <c r="B73" s="75">
        <v>247.22</v>
      </c>
      <c r="C73" s="75">
        <v>57.49</v>
      </c>
      <c r="D73" s="135">
        <f t="shared" si="1"/>
        <v>1.93</v>
      </c>
      <c r="E73" s="75"/>
      <c r="F73" s="78">
        <v>0.49</v>
      </c>
      <c r="G73" s="78">
        <v>0.49</v>
      </c>
      <c r="H73" s="78">
        <v>0.5</v>
      </c>
      <c r="I73">
        <v>111.39</v>
      </c>
      <c r="J73">
        <v>133.19</v>
      </c>
      <c r="K73">
        <v>100.37</v>
      </c>
      <c r="L73">
        <v>0.84</v>
      </c>
      <c r="M73">
        <v>11.3</v>
      </c>
      <c r="N73" s="135">
        <v>0.96</v>
      </c>
      <c r="O73" s="135">
        <v>0</v>
      </c>
      <c r="P73" s="135">
        <v>0.97</v>
      </c>
      <c r="Q73">
        <v>1.1399999999999999</v>
      </c>
      <c r="R73">
        <v>3.67</v>
      </c>
      <c r="S73">
        <v>1.43</v>
      </c>
      <c r="T73">
        <v>47.44</v>
      </c>
      <c r="U73">
        <v>15.82</v>
      </c>
      <c r="V73">
        <v>15.81</v>
      </c>
      <c r="W73">
        <v>32.64</v>
      </c>
      <c r="X73">
        <v>6.53</v>
      </c>
      <c r="Y73">
        <v>9.66</v>
      </c>
      <c r="Z73">
        <v>6.75</v>
      </c>
      <c r="AA73">
        <v>6.67</v>
      </c>
      <c r="AB73">
        <v>3.33</v>
      </c>
      <c r="AC73">
        <v>6.75</v>
      </c>
      <c r="AD73">
        <v>26.61</v>
      </c>
      <c r="AE73">
        <v>26.61</v>
      </c>
      <c r="AF73">
        <v>2.64</v>
      </c>
    </row>
    <row r="74" spans="1:32">
      <c r="A74" t="s">
        <v>116</v>
      </c>
      <c r="B74" s="75">
        <v>247.22</v>
      </c>
      <c r="C74" s="75">
        <v>57.49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111.39</v>
      </c>
      <c r="J74">
        <v>133.19</v>
      </c>
      <c r="K74">
        <v>100.37</v>
      </c>
      <c r="L74">
        <v>0.84</v>
      </c>
      <c r="M74">
        <v>12.71</v>
      </c>
      <c r="N74" s="135">
        <v>0</v>
      </c>
      <c r="O74" s="135">
        <v>0</v>
      </c>
      <c r="P74" s="135">
        <v>0</v>
      </c>
      <c r="Q74">
        <v>1.1399999999999999</v>
      </c>
      <c r="R74">
        <v>1.02</v>
      </c>
      <c r="S74">
        <v>1.43</v>
      </c>
      <c r="T74">
        <v>29.56</v>
      </c>
      <c r="U74">
        <v>9.85</v>
      </c>
      <c r="V74">
        <v>9.86</v>
      </c>
      <c r="W74">
        <v>15.18</v>
      </c>
      <c r="X74">
        <v>3.04</v>
      </c>
      <c r="Y74">
        <v>1.8</v>
      </c>
      <c r="Z74">
        <v>3.17</v>
      </c>
      <c r="AA74">
        <v>3.33</v>
      </c>
      <c r="AB74">
        <v>1.67</v>
      </c>
      <c r="AC74">
        <v>6.78</v>
      </c>
      <c r="AD74">
        <v>18.96</v>
      </c>
      <c r="AE74">
        <v>18.96</v>
      </c>
      <c r="AF74">
        <v>2.64</v>
      </c>
    </row>
    <row r="75" spans="1:32">
      <c r="A75" t="s">
        <v>117</v>
      </c>
      <c r="B75" s="75">
        <v>247.22</v>
      </c>
      <c r="C75" s="75">
        <v>57.49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111.39</v>
      </c>
      <c r="J75">
        <v>133.19</v>
      </c>
      <c r="K75">
        <v>100.37</v>
      </c>
      <c r="L75">
        <v>0.84</v>
      </c>
      <c r="M75">
        <v>14.38</v>
      </c>
      <c r="N75" s="135">
        <v>0</v>
      </c>
      <c r="O75" s="135">
        <v>0</v>
      </c>
      <c r="P75" s="135">
        <v>0</v>
      </c>
      <c r="Q75">
        <v>1.1399999999999999</v>
      </c>
      <c r="R75">
        <v>0</v>
      </c>
      <c r="S75">
        <v>1.43</v>
      </c>
      <c r="T75">
        <v>30.19</v>
      </c>
      <c r="U75">
        <v>10.06</v>
      </c>
      <c r="V75">
        <v>10.07</v>
      </c>
      <c r="W75">
        <v>5.37</v>
      </c>
      <c r="X75">
        <v>1.07</v>
      </c>
      <c r="Y75">
        <v>0</v>
      </c>
      <c r="Z75">
        <v>0.04</v>
      </c>
      <c r="AA75">
        <v>0</v>
      </c>
      <c r="AB75">
        <v>0</v>
      </c>
      <c r="AC75">
        <v>6.82</v>
      </c>
      <c r="AD75">
        <v>20.05</v>
      </c>
      <c r="AE75">
        <v>20.05</v>
      </c>
      <c r="AF75">
        <v>2.64</v>
      </c>
    </row>
    <row r="76" spans="1:32">
      <c r="A76" t="s">
        <v>118</v>
      </c>
      <c r="B76" s="75">
        <v>247.22</v>
      </c>
      <c r="C76" s="75">
        <v>57.49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111.39</v>
      </c>
      <c r="J76">
        <v>133.19</v>
      </c>
      <c r="K76">
        <v>100.37</v>
      </c>
      <c r="L76">
        <v>0.84</v>
      </c>
      <c r="M76">
        <v>16.100000000000001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1.43</v>
      </c>
      <c r="T76">
        <v>32.22</v>
      </c>
      <c r="U76">
        <v>10.74</v>
      </c>
      <c r="V76">
        <v>10.74</v>
      </c>
      <c r="W76">
        <v>1.04</v>
      </c>
      <c r="X76">
        <v>0.21</v>
      </c>
      <c r="Y76">
        <v>0</v>
      </c>
      <c r="Z76">
        <v>0</v>
      </c>
      <c r="AA76">
        <v>0</v>
      </c>
      <c r="AB76">
        <v>0</v>
      </c>
      <c r="AC76">
        <v>6.89</v>
      </c>
      <c r="AD76">
        <v>21.29</v>
      </c>
      <c r="AE76">
        <v>21.29</v>
      </c>
      <c r="AF76">
        <v>2.64</v>
      </c>
    </row>
    <row r="77" spans="1:32">
      <c r="A77" t="s">
        <v>119</v>
      </c>
      <c r="B77" s="75">
        <v>247.22</v>
      </c>
      <c r="C77" s="75">
        <v>57.49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111.39</v>
      </c>
      <c r="J77">
        <v>133.19</v>
      </c>
      <c r="K77">
        <v>100.37</v>
      </c>
      <c r="L77">
        <v>0.84</v>
      </c>
      <c r="M77">
        <v>16.54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1.43</v>
      </c>
      <c r="T77">
        <v>34.65</v>
      </c>
      <c r="U77">
        <v>11.55</v>
      </c>
      <c r="V77">
        <v>11.55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5.28</v>
      </c>
      <c r="AD77">
        <v>22.29</v>
      </c>
      <c r="AE77">
        <v>22.29</v>
      </c>
      <c r="AF77">
        <v>2.64</v>
      </c>
    </row>
    <row r="78" spans="1:32">
      <c r="A78" t="s">
        <v>120</v>
      </c>
      <c r="B78" s="75">
        <v>247.22</v>
      </c>
      <c r="C78" s="75">
        <v>57.49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111.39</v>
      </c>
      <c r="J78">
        <v>133.19</v>
      </c>
      <c r="K78">
        <v>100.37</v>
      </c>
      <c r="L78">
        <v>0.84</v>
      </c>
      <c r="M78">
        <v>17.28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1.43</v>
      </c>
      <c r="T78">
        <v>37.270000000000003</v>
      </c>
      <c r="U78">
        <v>12.42</v>
      </c>
      <c r="V78">
        <v>12.43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5.43</v>
      </c>
      <c r="AD78">
        <v>23.43</v>
      </c>
      <c r="AE78">
        <v>23.43</v>
      </c>
      <c r="AF78">
        <v>2.64</v>
      </c>
    </row>
    <row r="79" spans="1:32">
      <c r="A79" t="s">
        <v>121</v>
      </c>
      <c r="B79" s="75">
        <v>247.22</v>
      </c>
      <c r="C79" s="75">
        <v>57.49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111.39</v>
      </c>
      <c r="J79">
        <v>133.19</v>
      </c>
      <c r="K79">
        <v>100.37</v>
      </c>
      <c r="L79">
        <v>0.84</v>
      </c>
      <c r="M79">
        <v>17.739999999999998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1.38</v>
      </c>
      <c r="T79">
        <v>40.17</v>
      </c>
      <c r="U79">
        <v>13.39</v>
      </c>
      <c r="V79">
        <v>13.38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5.73</v>
      </c>
      <c r="AD79">
        <v>24.64</v>
      </c>
      <c r="AE79">
        <v>24.64</v>
      </c>
      <c r="AF79">
        <v>2.64</v>
      </c>
    </row>
    <row r="80" spans="1:32">
      <c r="A80" t="s">
        <v>122</v>
      </c>
      <c r="B80" s="75">
        <v>247.22</v>
      </c>
      <c r="C80" s="75">
        <v>57.49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111.39</v>
      </c>
      <c r="J80">
        <v>133.19</v>
      </c>
      <c r="K80">
        <v>100.37</v>
      </c>
      <c r="L80">
        <v>0.84</v>
      </c>
      <c r="M80">
        <v>18.73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1.38</v>
      </c>
      <c r="T80">
        <v>43.1</v>
      </c>
      <c r="U80">
        <v>14.37</v>
      </c>
      <c r="V80">
        <v>14.37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5.96</v>
      </c>
      <c r="AD80">
        <v>44.46</v>
      </c>
      <c r="AE80">
        <v>44.46</v>
      </c>
      <c r="AF80">
        <v>2.64</v>
      </c>
    </row>
    <row r="81" spans="1:32">
      <c r="A81" t="s">
        <v>123</v>
      </c>
      <c r="B81" s="75">
        <v>247.22</v>
      </c>
      <c r="C81" s="75">
        <v>57.49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111.39</v>
      </c>
      <c r="J81">
        <v>133.19</v>
      </c>
      <c r="K81">
        <v>100.37</v>
      </c>
      <c r="L81">
        <v>0.84</v>
      </c>
      <c r="M81">
        <v>26.56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1.38</v>
      </c>
      <c r="T81">
        <v>46.17</v>
      </c>
      <c r="U81">
        <v>15.39</v>
      </c>
      <c r="V81">
        <v>15.38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7.42</v>
      </c>
      <c r="AD81">
        <v>47.05</v>
      </c>
      <c r="AE81">
        <v>47.05</v>
      </c>
      <c r="AF81">
        <v>2.64</v>
      </c>
    </row>
    <row r="82" spans="1:32">
      <c r="A82" t="s">
        <v>124</v>
      </c>
      <c r="B82" s="75">
        <v>247.22</v>
      </c>
      <c r="C82" s="75">
        <v>57.49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111.39</v>
      </c>
      <c r="J82">
        <v>133.19</v>
      </c>
      <c r="K82">
        <v>100.37</v>
      </c>
      <c r="L82">
        <v>0.84</v>
      </c>
      <c r="M82">
        <v>27.11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1.38</v>
      </c>
      <c r="T82">
        <v>49.47</v>
      </c>
      <c r="U82">
        <v>16.489999999999998</v>
      </c>
      <c r="V82">
        <v>16.489999999999998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8.81</v>
      </c>
      <c r="AD82">
        <v>50.43</v>
      </c>
      <c r="AE82">
        <v>50.43</v>
      </c>
      <c r="AF82">
        <v>2.64</v>
      </c>
    </row>
    <row r="83" spans="1:32">
      <c r="A83" t="s">
        <v>125</v>
      </c>
      <c r="B83" s="75">
        <v>247.22</v>
      </c>
      <c r="C83" s="75">
        <v>57.49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111.39</v>
      </c>
      <c r="J83">
        <v>133.19</v>
      </c>
      <c r="K83">
        <v>100.37</v>
      </c>
      <c r="L83">
        <v>0.84</v>
      </c>
      <c r="M83">
        <v>27.19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1.38</v>
      </c>
      <c r="T83">
        <v>51.58</v>
      </c>
      <c r="U83">
        <v>17.190000000000001</v>
      </c>
      <c r="V83">
        <v>17.2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10.1</v>
      </c>
      <c r="AD83">
        <v>52.39</v>
      </c>
      <c r="AE83">
        <v>52.39</v>
      </c>
      <c r="AF83">
        <v>2.64</v>
      </c>
    </row>
    <row r="84" spans="1:32">
      <c r="A84" t="s">
        <v>126</v>
      </c>
      <c r="B84" s="75">
        <v>247.22</v>
      </c>
      <c r="C84" s="75">
        <v>57.49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111.39</v>
      </c>
      <c r="J84">
        <v>133.19</v>
      </c>
      <c r="K84">
        <v>100.37</v>
      </c>
      <c r="L84">
        <v>0.84</v>
      </c>
      <c r="M84">
        <v>27.67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1.38</v>
      </c>
      <c r="T84">
        <v>52.94</v>
      </c>
      <c r="U84">
        <v>17.649999999999999</v>
      </c>
      <c r="V84">
        <v>17.64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11.24</v>
      </c>
      <c r="AD84">
        <v>53.81</v>
      </c>
      <c r="AE84">
        <v>53.81</v>
      </c>
      <c r="AF84">
        <v>2.64</v>
      </c>
    </row>
    <row r="85" spans="1:32">
      <c r="A85" t="s">
        <v>127</v>
      </c>
      <c r="B85" s="75">
        <v>247.22</v>
      </c>
      <c r="C85" s="75">
        <v>57.49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115.05</v>
      </c>
      <c r="J85">
        <v>133.19</v>
      </c>
      <c r="K85">
        <v>100.37</v>
      </c>
      <c r="L85">
        <v>0.84</v>
      </c>
      <c r="M85">
        <v>27.8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1.38</v>
      </c>
      <c r="T85">
        <v>53.8</v>
      </c>
      <c r="U85">
        <v>17.93</v>
      </c>
      <c r="V85">
        <v>17.940000000000001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12.5</v>
      </c>
      <c r="AD85">
        <v>53.37</v>
      </c>
      <c r="AE85">
        <v>53.37</v>
      </c>
      <c r="AF85">
        <v>2.64</v>
      </c>
    </row>
    <row r="86" spans="1:32">
      <c r="A86" t="s">
        <v>128</v>
      </c>
      <c r="B86" s="75">
        <v>247.22</v>
      </c>
      <c r="C86" s="75">
        <v>57.49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115.05</v>
      </c>
      <c r="J86">
        <v>133.19</v>
      </c>
      <c r="K86">
        <v>100.37</v>
      </c>
      <c r="L86">
        <v>0.84</v>
      </c>
      <c r="M86">
        <v>27.8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1.38</v>
      </c>
      <c r="T86">
        <v>54.31</v>
      </c>
      <c r="U86">
        <v>18.100000000000001</v>
      </c>
      <c r="V86">
        <v>18.100000000000001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13.78</v>
      </c>
      <c r="AD86">
        <v>53.12</v>
      </c>
      <c r="AE86">
        <v>53.12</v>
      </c>
      <c r="AF86">
        <v>2.64</v>
      </c>
    </row>
    <row r="87" spans="1:32">
      <c r="A87" t="s">
        <v>129</v>
      </c>
      <c r="B87" s="75">
        <v>247.22</v>
      </c>
      <c r="C87" s="75">
        <v>57.49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115.05</v>
      </c>
      <c r="J87">
        <v>133.19</v>
      </c>
      <c r="K87">
        <v>100.37</v>
      </c>
      <c r="L87">
        <v>0.84</v>
      </c>
      <c r="M87">
        <v>27.7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1.33</v>
      </c>
      <c r="T87">
        <v>60.19</v>
      </c>
      <c r="U87">
        <v>20.059999999999999</v>
      </c>
      <c r="V87">
        <v>20.059999999999999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14.11</v>
      </c>
      <c r="AD87">
        <v>53.08</v>
      </c>
      <c r="AE87">
        <v>53.08</v>
      </c>
      <c r="AF87">
        <v>2.64</v>
      </c>
    </row>
    <row r="88" spans="1:32">
      <c r="A88" t="s">
        <v>130</v>
      </c>
      <c r="B88" s="75">
        <v>247.22</v>
      </c>
      <c r="C88" s="75">
        <v>57.49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115.05</v>
      </c>
      <c r="J88">
        <v>133.19</v>
      </c>
      <c r="K88">
        <v>100.37</v>
      </c>
      <c r="L88">
        <v>0.84</v>
      </c>
      <c r="M88">
        <v>27.58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1.33</v>
      </c>
      <c r="T88">
        <v>60.72</v>
      </c>
      <c r="U88">
        <v>20.239999999999998</v>
      </c>
      <c r="V88">
        <v>20.25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11.54</v>
      </c>
      <c r="AD88">
        <v>52.44</v>
      </c>
      <c r="AE88">
        <v>52.44</v>
      </c>
      <c r="AF88">
        <v>2.64</v>
      </c>
    </row>
    <row r="89" spans="1:32">
      <c r="A89" t="s">
        <v>131</v>
      </c>
      <c r="B89" s="75">
        <v>247.22</v>
      </c>
      <c r="C89" s="75">
        <v>57.49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94</v>
      </c>
      <c r="J89">
        <v>133.19</v>
      </c>
      <c r="K89">
        <v>100.37</v>
      </c>
      <c r="L89">
        <v>0.84</v>
      </c>
      <c r="M89">
        <v>30.15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1.33</v>
      </c>
      <c r="T89">
        <v>61.21</v>
      </c>
      <c r="U89">
        <v>20.399999999999999</v>
      </c>
      <c r="V89">
        <v>20.41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11.46</v>
      </c>
      <c r="AD89">
        <v>53.9</v>
      </c>
      <c r="AE89">
        <v>53.9</v>
      </c>
      <c r="AF89">
        <v>2.64</v>
      </c>
    </row>
    <row r="90" spans="1:32">
      <c r="A90" t="s">
        <v>132</v>
      </c>
      <c r="B90" s="75">
        <v>247.22</v>
      </c>
      <c r="C90" s="75">
        <v>57.49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69.94</v>
      </c>
      <c r="J90">
        <v>133.19</v>
      </c>
      <c r="K90">
        <v>100.37</v>
      </c>
      <c r="L90">
        <v>0.84</v>
      </c>
      <c r="M90">
        <v>29.81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1.33</v>
      </c>
      <c r="T90">
        <v>61.62</v>
      </c>
      <c r="U90">
        <v>20.54</v>
      </c>
      <c r="V90">
        <v>20.54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11.42</v>
      </c>
      <c r="AD90">
        <v>53.69</v>
      </c>
      <c r="AE90">
        <v>53.69</v>
      </c>
      <c r="AF90">
        <v>2.64</v>
      </c>
    </row>
    <row r="91" spans="1:32">
      <c r="A91" t="s">
        <v>133</v>
      </c>
      <c r="B91" s="75">
        <v>247.22</v>
      </c>
      <c r="C91" s="75">
        <v>57.49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69.94</v>
      </c>
      <c r="J91">
        <v>133.19</v>
      </c>
      <c r="K91">
        <v>100.37</v>
      </c>
      <c r="L91">
        <v>0.84</v>
      </c>
      <c r="M91">
        <v>29.43</v>
      </c>
      <c r="N91" s="135">
        <v>0</v>
      </c>
      <c r="O91" s="135">
        <v>0</v>
      </c>
      <c r="P91" s="135">
        <v>0</v>
      </c>
      <c r="Q91">
        <v>1.1000000000000001</v>
      </c>
      <c r="R91">
        <v>0</v>
      </c>
      <c r="S91">
        <v>1.33</v>
      </c>
      <c r="T91">
        <v>62.38</v>
      </c>
      <c r="U91">
        <v>20.79</v>
      </c>
      <c r="V91">
        <v>20.79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11.25</v>
      </c>
      <c r="AD91">
        <v>53.1</v>
      </c>
      <c r="AE91">
        <v>53.1</v>
      </c>
      <c r="AF91">
        <v>2.64</v>
      </c>
    </row>
    <row r="92" spans="1:32">
      <c r="A92" t="s">
        <v>134</v>
      </c>
      <c r="B92" s="75">
        <v>247.22</v>
      </c>
      <c r="C92" s="75">
        <v>57.49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69.94</v>
      </c>
      <c r="J92">
        <v>133.19</v>
      </c>
      <c r="K92">
        <v>100.37</v>
      </c>
      <c r="L92">
        <v>0.84</v>
      </c>
      <c r="M92">
        <v>29.12</v>
      </c>
      <c r="N92" s="135">
        <v>0</v>
      </c>
      <c r="O92" s="135">
        <v>0</v>
      </c>
      <c r="P92" s="135">
        <v>0</v>
      </c>
      <c r="Q92">
        <v>1.1000000000000001</v>
      </c>
      <c r="R92">
        <v>0</v>
      </c>
      <c r="S92">
        <v>1.33</v>
      </c>
      <c r="T92">
        <v>63.17</v>
      </c>
      <c r="U92">
        <v>21.06</v>
      </c>
      <c r="V92">
        <v>21.04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11</v>
      </c>
      <c r="AD92">
        <v>52.49</v>
      </c>
      <c r="AE92">
        <v>52.49</v>
      </c>
      <c r="AF92">
        <v>2.64</v>
      </c>
    </row>
    <row r="93" spans="1:32">
      <c r="A93" t="s">
        <v>135</v>
      </c>
      <c r="B93" s="75">
        <v>247.22</v>
      </c>
      <c r="C93" s="75">
        <v>57.49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69.94</v>
      </c>
      <c r="J93">
        <v>133.19</v>
      </c>
      <c r="K93">
        <v>100.37</v>
      </c>
      <c r="L93">
        <v>0.84</v>
      </c>
      <c r="M93">
        <v>28.65</v>
      </c>
      <c r="N93" s="135">
        <v>0</v>
      </c>
      <c r="O93" s="135">
        <v>0</v>
      </c>
      <c r="P93" s="135">
        <v>0</v>
      </c>
      <c r="Q93">
        <v>1.1000000000000001</v>
      </c>
      <c r="R93">
        <v>0</v>
      </c>
      <c r="S93">
        <v>1.33</v>
      </c>
      <c r="T93">
        <v>63.92</v>
      </c>
      <c r="U93">
        <v>21.31</v>
      </c>
      <c r="V93">
        <v>21.31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10.88</v>
      </c>
      <c r="AD93">
        <v>52.32</v>
      </c>
      <c r="AE93">
        <v>52.32</v>
      </c>
      <c r="AF93">
        <v>2.64</v>
      </c>
    </row>
    <row r="94" spans="1:32">
      <c r="A94" t="s">
        <v>136</v>
      </c>
      <c r="B94" s="75">
        <v>247.22</v>
      </c>
      <c r="C94" s="75">
        <v>57.49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69.94</v>
      </c>
      <c r="J94">
        <v>133.19</v>
      </c>
      <c r="K94">
        <v>100.37</v>
      </c>
      <c r="L94">
        <v>0.84</v>
      </c>
      <c r="M94">
        <v>17.3</v>
      </c>
      <c r="N94" s="135">
        <v>0</v>
      </c>
      <c r="O94" s="135">
        <v>0</v>
      </c>
      <c r="P94" s="135">
        <v>0</v>
      </c>
      <c r="Q94">
        <v>1.1000000000000001</v>
      </c>
      <c r="R94">
        <v>0</v>
      </c>
      <c r="S94">
        <v>1.33</v>
      </c>
      <c r="T94">
        <v>54.94</v>
      </c>
      <c r="U94">
        <v>18.309999999999999</v>
      </c>
      <c r="V94">
        <v>18.32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10.64</v>
      </c>
      <c r="AD94">
        <v>43.88</v>
      </c>
      <c r="AE94">
        <v>43.88</v>
      </c>
      <c r="AF94">
        <v>2.64</v>
      </c>
    </row>
    <row r="95" spans="1:32">
      <c r="A95" t="s">
        <v>137</v>
      </c>
      <c r="B95" s="75">
        <v>247.22</v>
      </c>
      <c r="C95" s="75">
        <v>57.49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69.94</v>
      </c>
      <c r="J95">
        <v>133.19</v>
      </c>
      <c r="K95">
        <v>100.37</v>
      </c>
      <c r="L95">
        <v>0.84</v>
      </c>
      <c r="M95">
        <v>16.989999999999998</v>
      </c>
      <c r="N95" s="135">
        <v>0</v>
      </c>
      <c r="O95" s="135">
        <v>0</v>
      </c>
      <c r="P95" s="135">
        <v>0</v>
      </c>
      <c r="Q95">
        <v>1.1000000000000001</v>
      </c>
      <c r="R95">
        <v>0</v>
      </c>
      <c r="S95">
        <v>1.33</v>
      </c>
      <c r="T95">
        <v>53.62</v>
      </c>
      <c r="U95">
        <v>17.87</v>
      </c>
      <c r="V95">
        <v>17.87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8.77</v>
      </c>
      <c r="AD95">
        <v>43.51</v>
      </c>
      <c r="AE95">
        <v>43.51</v>
      </c>
      <c r="AF95">
        <v>2.64</v>
      </c>
    </row>
    <row r="96" spans="1:32">
      <c r="A96" t="s">
        <v>138</v>
      </c>
      <c r="B96" s="75">
        <v>247.22</v>
      </c>
      <c r="C96" s="75">
        <v>57.49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69.94</v>
      </c>
      <c r="J96">
        <v>133.19</v>
      </c>
      <c r="K96">
        <v>100.37</v>
      </c>
      <c r="L96">
        <v>0.84</v>
      </c>
      <c r="M96">
        <v>16.54</v>
      </c>
      <c r="N96" s="135">
        <v>0</v>
      </c>
      <c r="O96" s="135">
        <v>0</v>
      </c>
      <c r="P96" s="135">
        <v>0</v>
      </c>
      <c r="Q96">
        <v>1.1000000000000001</v>
      </c>
      <c r="R96">
        <v>0</v>
      </c>
      <c r="S96">
        <v>1.33</v>
      </c>
      <c r="T96">
        <v>53.16</v>
      </c>
      <c r="U96">
        <v>17.72</v>
      </c>
      <c r="V96">
        <v>17.72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8.44</v>
      </c>
      <c r="AD96">
        <v>43.37</v>
      </c>
      <c r="AE96">
        <v>43.37</v>
      </c>
      <c r="AF96">
        <v>2.64</v>
      </c>
    </row>
    <row r="97" spans="1:36">
      <c r="A97" t="s">
        <v>139</v>
      </c>
      <c r="B97" s="75">
        <v>247.22</v>
      </c>
      <c r="C97" s="75">
        <v>57.49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69.94</v>
      </c>
      <c r="J97">
        <v>133.19</v>
      </c>
      <c r="K97">
        <v>100.37</v>
      </c>
      <c r="L97">
        <v>0.84</v>
      </c>
      <c r="M97">
        <v>16.13</v>
      </c>
      <c r="N97" s="135">
        <v>0</v>
      </c>
      <c r="O97" s="135">
        <v>0</v>
      </c>
      <c r="P97" s="135">
        <v>0</v>
      </c>
      <c r="Q97">
        <v>1.1000000000000001</v>
      </c>
      <c r="R97">
        <v>0</v>
      </c>
      <c r="S97">
        <v>1.33</v>
      </c>
      <c r="T97">
        <v>52.66</v>
      </c>
      <c r="U97">
        <v>17.55</v>
      </c>
      <c r="V97">
        <v>17.559999999999999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8.44</v>
      </c>
      <c r="AD97">
        <v>39.880000000000003</v>
      </c>
      <c r="AE97">
        <v>39.880000000000003</v>
      </c>
      <c r="AF97">
        <v>2.64</v>
      </c>
    </row>
    <row r="98" spans="1:36">
      <c r="A98" t="s">
        <v>140</v>
      </c>
      <c r="B98" s="75">
        <v>247.22</v>
      </c>
      <c r="C98" s="75">
        <v>57.49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69.94</v>
      </c>
      <c r="J98">
        <v>133.19</v>
      </c>
      <c r="K98">
        <v>100.37</v>
      </c>
      <c r="L98">
        <v>0.84</v>
      </c>
      <c r="M98">
        <v>15.78</v>
      </c>
      <c r="N98" s="135">
        <v>0</v>
      </c>
      <c r="O98" s="135">
        <v>0</v>
      </c>
      <c r="P98" s="135">
        <v>0</v>
      </c>
      <c r="Q98">
        <v>1.1000000000000001</v>
      </c>
      <c r="R98">
        <v>0</v>
      </c>
      <c r="S98">
        <v>1.33</v>
      </c>
      <c r="T98">
        <v>52.13</v>
      </c>
      <c r="U98">
        <v>17.38</v>
      </c>
      <c r="V98">
        <v>17.37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8.5399999999999991</v>
      </c>
      <c r="AD98">
        <v>39.659999999999997</v>
      </c>
      <c r="AE98">
        <v>39.659999999999997</v>
      </c>
      <c r="AF98">
        <v>2.64</v>
      </c>
    </row>
    <row r="99" spans="1:36">
      <c r="A99" t="s">
        <v>141</v>
      </c>
      <c r="B99" s="75">
        <f>SUM(B3:B98)/4000</f>
        <v>5.4173500000000017</v>
      </c>
      <c r="C99" s="75">
        <f t="shared" ref="C99:L99" si="2">SUM(C3:C98)/4000</f>
        <v>1.3797599999999968</v>
      </c>
      <c r="D99" s="135">
        <f t="shared" ref="D99" si="3">SUM(D3:D98)/4000</f>
        <v>0.69709500000000024</v>
      </c>
      <c r="E99" s="75"/>
      <c r="F99" s="78">
        <f t="shared" si="2"/>
        <v>7.9660000000000022E-2</v>
      </c>
      <c r="G99" s="78">
        <f t="shared" si="2"/>
        <v>7.9660000000000022E-2</v>
      </c>
      <c r="H99" s="78">
        <f t="shared" si="2"/>
        <v>8.1664999999999988E-2</v>
      </c>
      <c r="I99">
        <f t="shared" si="2"/>
        <v>2.1685950000000029</v>
      </c>
      <c r="J99">
        <f t="shared" si="2"/>
        <v>2.8749275000000001</v>
      </c>
      <c r="K99">
        <f t="shared" si="2"/>
        <v>2.4088800000000008</v>
      </c>
      <c r="L99">
        <f t="shared" si="2"/>
        <v>1.9790000000000026E-2</v>
      </c>
      <c r="M99">
        <f t="shared" ref="M99:AB99" si="4">SUM(M3:M98)/4000</f>
        <v>0.46979749999999976</v>
      </c>
      <c r="N99" s="135">
        <f t="shared" si="4"/>
        <v>0.23580250000000008</v>
      </c>
      <c r="O99" s="135">
        <f t="shared" si="4"/>
        <v>0.22659250000000011</v>
      </c>
      <c r="P99" s="135">
        <f t="shared" si="4"/>
        <v>0.2347000000000001</v>
      </c>
      <c r="Q99">
        <f t="shared" si="4"/>
        <v>2.6759999999999999E-2</v>
      </c>
      <c r="R99">
        <f t="shared" si="4"/>
        <v>0.7645550000000001</v>
      </c>
      <c r="S99">
        <f t="shared" si="4"/>
        <v>3.2620000000000017E-2</v>
      </c>
      <c r="T99">
        <f t="shared" si="4"/>
        <v>1.102295</v>
      </c>
      <c r="U99">
        <f t="shared" si="4"/>
        <v>0.36741499999999994</v>
      </c>
      <c r="V99">
        <f t="shared" si="4"/>
        <v>0.3674449999999998</v>
      </c>
      <c r="W99">
        <f t="shared" si="4"/>
        <v>1.7633025000000002</v>
      </c>
      <c r="X99">
        <f t="shared" si="4"/>
        <v>0.35267000000000009</v>
      </c>
      <c r="Y99">
        <f t="shared" si="4"/>
        <v>0.55950000000000011</v>
      </c>
      <c r="Z99">
        <f t="shared" si="4"/>
        <v>0.23348999999999995</v>
      </c>
      <c r="AA99">
        <f t="shared" si="4"/>
        <v>0.21083499999999999</v>
      </c>
      <c r="AB99">
        <f t="shared" si="4"/>
        <v>0.10541500000000001</v>
      </c>
      <c r="AC99">
        <f t="shared" ref="AC99:AJ99" si="5">SUM(AC3:AC98)/4000</f>
        <v>0.18477499999999997</v>
      </c>
      <c r="AD99">
        <f t="shared" si="5"/>
        <v>0.71981499999999998</v>
      </c>
      <c r="AE99">
        <f t="shared" si="5"/>
        <v>0.71981499999999998</v>
      </c>
      <c r="AF99">
        <f t="shared" si="5"/>
        <v>6.3359999999999847E-2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44955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5</v>
      </c>
      <c r="C32" s="136">
        <f>'IDT-1 Calculation'!DG32</f>
        <v>-2.117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-2.883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40</v>
      </c>
      <c r="C33" s="136">
        <f>'IDT-1 Calculation'!DG33</f>
        <v>-15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-25</v>
      </c>
      <c r="G33" s="141">
        <f t="shared" si="0"/>
        <v>0</v>
      </c>
    </row>
    <row r="34" spans="1:7">
      <c r="A34" s="140" t="s">
        <v>76</v>
      </c>
      <c r="B34" s="136">
        <f>'IDT-1 Calculation'!DF34</f>
        <v>96.673000000000002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-96.673000000000002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58.08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-58.08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20.763000000000002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-20.763000000000002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10.737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-10.737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39</v>
      </c>
      <c r="C70" s="136">
        <f>'IDT-1 Calculation'!DG70</f>
        <v>-39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31</v>
      </c>
      <c r="C71" s="136">
        <f>'IDT-1 Calculation'!DG71</f>
        <v>-31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11</v>
      </c>
      <c r="C72" s="136">
        <f>'IDT-1 Calculation'!DG72</f>
        <v>-11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71</v>
      </c>
      <c r="C73" s="136">
        <f>'IDT-1 Calculation'!DG73</f>
        <v>-10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-61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70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-70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5</v>
      </c>
      <c r="C80" s="136">
        <f>'IDT-1 Calculation'!DG80</f>
        <v>-2.117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-2.883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17</v>
      </c>
      <c r="C81" s="136">
        <f>'IDT-1 Calculation'!DG81</f>
        <v>-7.1970000000000001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-9.8030000000000008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20</v>
      </c>
      <c r="C82" s="136">
        <f>'IDT-1 Calculation'!DG82</f>
        <v>-8.4670000000000005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-11.532999999999999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20</v>
      </c>
      <c r="C83" s="136">
        <f>'IDT-1 Calculation'!DG83</f>
        <v>-8.4670000000000005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-11.532999999999999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34</v>
      </c>
      <c r="C84" s="136">
        <f>'IDT-1 Calculation'!DG84</f>
        <v>-14.394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-19.606000000000002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24</v>
      </c>
      <c r="C85" s="136">
        <f>'IDT-1 Calculation'!DG85</f>
        <v>-10.161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-13.839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20</v>
      </c>
      <c r="C86" s="136">
        <f>'IDT-1 Calculation'!DG86</f>
        <v>-8.4670000000000005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-11.532999999999999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51</v>
      </c>
      <c r="C87" s="136">
        <f>'IDT-1 Calculation'!DG87</f>
        <v>-21.591999999999999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-29.408000000000001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36</v>
      </c>
      <c r="C88" s="136">
        <f>'IDT-1 Calculation'!DG88</f>
        <v>-36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13</v>
      </c>
      <c r="C89" s="136">
        <f>'IDT-1 Calculation'!DG89</f>
        <v>-13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0.17331324999999997</v>
      </c>
      <c r="C99" s="152">
        <f>SUM(C3:C98)/4000</f>
        <v>-5.9494750000000013E-2</v>
      </c>
      <c r="D99" s="152">
        <f>SUM(D3:D98)/4000</f>
        <v>0</v>
      </c>
      <c r="E99" s="152">
        <f>SUM(E3:E98)/4000</f>
        <v>0</v>
      </c>
      <c r="F99" s="152">
        <f>SUM(F3:F98)/4000</f>
        <v>-0.1138185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44955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281.77094800033433</v>
      </c>
      <c r="L3">
        <v>0</v>
      </c>
      <c r="M3">
        <v>62.781527403414188</v>
      </c>
      <c r="N3">
        <v>51.239886116897743</v>
      </c>
      <c r="O3">
        <v>72.308848954538533</v>
      </c>
      <c r="P3">
        <v>24.30713175929943</v>
      </c>
      <c r="Q3">
        <v>4.6768492464797315</v>
      </c>
      <c r="R3">
        <v>8.6538002829785796</v>
      </c>
      <c r="S3">
        <v>5.6558913564932149</v>
      </c>
      <c r="T3">
        <v>0</v>
      </c>
      <c r="U3">
        <v>41.411035620566707</v>
      </c>
      <c r="V3">
        <v>0</v>
      </c>
      <c r="W3">
        <v>20.13492113620396</v>
      </c>
      <c r="X3">
        <v>64.79382648502596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6.2060329416614479</v>
      </c>
      <c r="AG3">
        <v>29.992864000000001</v>
      </c>
      <c r="AH3">
        <v>0</v>
      </c>
      <c r="AI3">
        <v>0</v>
      </c>
      <c r="AJ3">
        <v>0</v>
      </c>
      <c r="AK3">
        <v>23.360633010436228</v>
      </c>
      <c r="AL3">
        <v>1.907179626278618</v>
      </c>
      <c r="AM3">
        <v>0</v>
      </c>
      <c r="AN3">
        <v>0</v>
      </c>
      <c r="AO3">
        <v>0</v>
      </c>
      <c r="AP3">
        <v>1.4065382291797122</v>
      </c>
      <c r="AQ3">
        <v>0</v>
      </c>
      <c r="AR3">
        <v>15.031180891671882</v>
      </c>
      <c r="AS3">
        <v>10.634613340012523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30.358241011181541</v>
      </c>
      <c r="BB3">
        <f>SUM(B3:AZ3)-BA3</f>
        <v>695.91546739029116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281.77425479762763</v>
      </c>
      <c r="L4">
        <v>0</v>
      </c>
      <c r="M4">
        <v>62.781527403414188</v>
      </c>
      <c r="N4">
        <v>51.239900926698873</v>
      </c>
      <c r="O4">
        <v>72.308848954538533</v>
      </c>
      <c r="P4">
        <v>24.30713175929943</v>
      </c>
      <c r="Q4">
        <v>4.6768492464797315</v>
      </c>
      <c r="R4">
        <v>8.6538002829785796</v>
      </c>
      <c r="S4">
        <v>5.6594584541490169</v>
      </c>
      <c r="T4">
        <v>0</v>
      </c>
      <c r="U4">
        <v>41.411035620566707</v>
      </c>
      <c r="V4">
        <v>0</v>
      </c>
      <c r="W4">
        <v>20.13492113620396</v>
      </c>
      <c r="X4">
        <v>64.79382648502596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6.2060329416614479</v>
      </c>
      <c r="AG4">
        <v>29.992864000000001</v>
      </c>
      <c r="AH4">
        <v>0</v>
      </c>
      <c r="AI4">
        <v>0</v>
      </c>
      <c r="AJ4">
        <v>0</v>
      </c>
      <c r="AK4">
        <v>23.360633010436228</v>
      </c>
      <c r="AL4">
        <v>1.907179626278618</v>
      </c>
      <c r="AM4">
        <v>0</v>
      </c>
      <c r="AN4">
        <v>0</v>
      </c>
      <c r="AO4">
        <v>0</v>
      </c>
      <c r="AP4">
        <v>1.4065382291797122</v>
      </c>
      <c r="AQ4">
        <v>0</v>
      </c>
      <c r="AR4">
        <v>15.031180891671882</v>
      </c>
      <c r="AS4">
        <v>10.634613340012523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30.358528959040065</v>
      </c>
      <c r="BB4">
        <f t="shared" ref="BB4:BB67" si="0">SUM(B4:AZ4)-BA4</f>
        <v>695.92206814718281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281.77094800033433</v>
      </c>
      <c r="L5">
        <v>0</v>
      </c>
      <c r="M5">
        <v>62.781527403414188</v>
      </c>
      <c r="N5">
        <v>51.239900926698873</v>
      </c>
      <c r="O5">
        <v>72.308848954538533</v>
      </c>
      <c r="P5">
        <v>24.30713175929943</v>
      </c>
      <c r="Q5">
        <v>4.7552107654017632</v>
      </c>
      <c r="R5">
        <v>9.6359485657093007</v>
      </c>
      <c r="S5">
        <v>5.8924468038395164</v>
      </c>
      <c r="T5">
        <v>0</v>
      </c>
      <c r="U5">
        <v>41.411035620566707</v>
      </c>
      <c r="V5">
        <v>0</v>
      </c>
      <c r="W5">
        <v>20.13492113620396</v>
      </c>
      <c r="X5">
        <v>64.79382648502596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6.2060329416614479</v>
      </c>
      <c r="AG5">
        <v>29.992864000000001</v>
      </c>
      <c r="AH5">
        <v>0</v>
      </c>
      <c r="AI5">
        <v>0</v>
      </c>
      <c r="AJ5">
        <v>0</v>
      </c>
      <c r="AK5">
        <v>23.360633010436228</v>
      </c>
      <c r="AL5">
        <v>1.907179626278618</v>
      </c>
      <c r="AM5">
        <v>0</v>
      </c>
      <c r="AN5">
        <v>0</v>
      </c>
      <c r="AO5">
        <v>0</v>
      </c>
      <c r="AP5">
        <v>1.4065382291797122</v>
      </c>
      <c r="AQ5">
        <v>0</v>
      </c>
      <c r="AR5">
        <v>3.87901421665623</v>
      </c>
      <c r="AS5">
        <v>10.634613340012523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29.946298390623731</v>
      </c>
      <c r="BB5">
        <f t="shared" si="0"/>
        <v>686.47232339463358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281.77425479762763</v>
      </c>
      <c r="L6">
        <v>0</v>
      </c>
      <c r="M6">
        <v>62.781527403414188</v>
      </c>
      <c r="N6">
        <v>51.239900926698873</v>
      </c>
      <c r="O6">
        <v>72.308848954538533</v>
      </c>
      <c r="P6">
        <v>24.30713175929943</v>
      </c>
      <c r="Q6">
        <v>4.7552107654017632</v>
      </c>
      <c r="R6">
        <v>9.4957850314185581</v>
      </c>
      <c r="S6">
        <v>5.8924468038395164</v>
      </c>
      <c r="T6">
        <v>0</v>
      </c>
      <c r="U6">
        <v>41.411035620566707</v>
      </c>
      <c r="V6">
        <v>0</v>
      </c>
      <c r="W6">
        <v>20.13492113620396</v>
      </c>
      <c r="X6">
        <v>64.79382648502596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6.2060329416614479</v>
      </c>
      <c r="AG6">
        <v>29.992864000000001</v>
      </c>
      <c r="AH6">
        <v>0</v>
      </c>
      <c r="AI6">
        <v>0</v>
      </c>
      <c r="AJ6">
        <v>0</v>
      </c>
      <c r="AK6">
        <v>23.360633010436228</v>
      </c>
      <c r="AL6">
        <v>1.907179626278618</v>
      </c>
      <c r="AM6">
        <v>0</v>
      </c>
      <c r="AN6">
        <v>0</v>
      </c>
      <c r="AO6">
        <v>0</v>
      </c>
      <c r="AP6">
        <v>1.4065382291797122</v>
      </c>
      <c r="AQ6">
        <v>0</v>
      </c>
      <c r="AR6">
        <v>3.87901421665623</v>
      </c>
      <c r="AS6">
        <v>10.634613340012523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29.940577779017211</v>
      </c>
      <c r="BB6">
        <f t="shared" si="0"/>
        <v>686.34118726924271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281.77094800033433</v>
      </c>
      <c r="L7">
        <v>0</v>
      </c>
      <c r="M7">
        <v>62.781527403414188</v>
      </c>
      <c r="N7">
        <v>51.239900926698873</v>
      </c>
      <c r="O7">
        <v>72.308848954538533</v>
      </c>
      <c r="P7">
        <v>24.30713175929943</v>
      </c>
      <c r="Q7">
        <v>4.7575345107303475</v>
      </c>
      <c r="R7">
        <v>9.4966133388810157</v>
      </c>
      <c r="S7">
        <v>5.6257446298838563</v>
      </c>
      <c r="T7">
        <v>0</v>
      </c>
      <c r="U7">
        <v>41.411035620566707</v>
      </c>
      <c r="V7">
        <v>0</v>
      </c>
      <c r="W7">
        <v>4.9982608695652173</v>
      </c>
      <c r="X7">
        <v>14.999999999999998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6.8448817791692749</v>
      </c>
      <c r="AF7">
        <v>6.2060329416614479</v>
      </c>
      <c r="AG7">
        <v>29.992864000000001</v>
      </c>
      <c r="AH7">
        <v>0</v>
      </c>
      <c r="AI7">
        <v>0</v>
      </c>
      <c r="AJ7">
        <v>0</v>
      </c>
      <c r="AK7">
        <v>23.360633010436228</v>
      </c>
      <c r="AL7">
        <v>1.907179626278618</v>
      </c>
      <c r="AM7">
        <v>0</v>
      </c>
      <c r="AN7">
        <v>0</v>
      </c>
      <c r="AO7">
        <v>0</v>
      </c>
      <c r="AP7">
        <v>1.4065382291797122</v>
      </c>
      <c r="AQ7">
        <v>0</v>
      </c>
      <c r="AR7">
        <v>3.87901421665623</v>
      </c>
      <c r="AS7">
        <v>10.634613340012523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27.501444871975387</v>
      </c>
      <c r="BB7">
        <f t="shared" si="0"/>
        <v>630.42785828533113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281.76973230949233</v>
      </c>
      <c r="L8">
        <v>0</v>
      </c>
      <c r="M8">
        <v>62.781527403414188</v>
      </c>
      <c r="N8">
        <v>51.239900926698873</v>
      </c>
      <c r="O8">
        <v>72.308848954538533</v>
      </c>
      <c r="P8">
        <v>24.30713175929943</v>
      </c>
      <c r="Q8">
        <v>4.7601370467353563</v>
      </c>
      <c r="R8">
        <v>9.6108755986299776</v>
      </c>
      <c r="S8">
        <v>5.8035690505087985</v>
      </c>
      <c r="T8">
        <v>0</v>
      </c>
      <c r="U8">
        <v>41.411035620566707</v>
      </c>
      <c r="V8">
        <v>0</v>
      </c>
      <c r="W8">
        <v>4.9982608695652173</v>
      </c>
      <c r="X8">
        <v>14.999999999999998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6.8448817791692749</v>
      </c>
      <c r="AF8">
        <v>6.2060329416614479</v>
      </c>
      <c r="AG8">
        <v>29.992864000000001</v>
      </c>
      <c r="AH8">
        <v>0</v>
      </c>
      <c r="AI8">
        <v>0</v>
      </c>
      <c r="AJ8">
        <v>0</v>
      </c>
      <c r="AK8">
        <v>23.360633010436228</v>
      </c>
      <c r="AL8">
        <v>9.5358996885655127</v>
      </c>
      <c r="AM8">
        <v>0</v>
      </c>
      <c r="AN8">
        <v>0</v>
      </c>
      <c r="AO8">
        <v>0</v>
      </c>
      <c r="AP8">
        <v>1.4065382291797122</v>
      </c>
      <c r="AQ8">
        <v>0</v>
      </c>
      <c r="AR8">
        <v>3.87901421665623</v>
      </c>
      <c r="AS8">
        <v>10.634613340012523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27.832592563946413</v>
      </c>
      <c r="BB8">
        <f t="shared" si="0"/>
        <v>638.01890418118398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281.77094800033433</v>
      </c>
      <c r="L9">
        <v>0</v>
      </c>
      <c r="M9">
        <v>52.034944116311834</v>
      </c>
      <c r="N9">
        <v>51.239900926698873</v>
      </c>
      <c r="O9">
        <v>64.550084585989381</v>
      </c>
      <c r="P9">
        <v>24.30713175929943</v>
      </c>
      <c r="Q9">
        <v>4.6744467178494169</v>
      </c>
      <c r="R9">
        <v>9.26738570513354</v>
      </c>
      <c r="S9">
        <v>5.2907648076702953</v>
      </c>
      <c r="T9">
        <v>0</v>
      </c>
      <c r="U9">
        <v>41.411035620566707</v>
      </c>
      <c r="V9">
        <v>0</v>
      </c>
      <c r="W9">
        <v>4.9982608695652173</v>
      </c>
      <c r="X9">
        <v>14.999999999999998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6.8448817791692749</v>
      </c>
      <c r="AF9">
        <v>6.2060329416614479</v>
      </c>
      <c r="AG9">
        <v>29.992864000000001</v>
      </c>
      <c r="AH9">
        <v>0</v>
      </c>
      <c r="AI9">
        <v>0</v>
      </c>
      <c r="AJ9">
        <v>0</v>
      </c>
      <c r="AK9">
        <v>23.360633010436228</v>
      </c>
      <c r="AL9">
        <v>49.846749999999993</v>
      </c>
      <c r="AM9">
        <v>0</v>
      </c>
      <c r="AN9">
        <v>0</v>
      </c>
      <c r="AO9">
        <v>0</v>
      </c>
      <c r="AP9">
        <v>1.4065382291797122</v>
      </c>
      <c r="AQ9">
        <v>0</v>
      </c>
      <c r="AR9">
        <v>3.87901421665623</v>
      </c>
      <c r="AS9">
        <v>4.6083323556668745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28.452839895043471</v>
      </c>
      <c r="BB9">
        <f t="shared" si="0"/>
        <v>652.2371097471455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281.77425479762763</v>
      </c>
      <c r="L10">
        <v>0</v>
      </c>
      <c r="M10">
        <v>33.759048703897818</v>
      </c>
      <c r="N10">
        <v>51.239900926698873</v>
      </c>
      <c r="O10">
        <v>64.550084585989381</v>
      </c>
      <c r="P10">
        <v>24.30713175929943</v>
      </c>
      <c r="Q10">
        <v>4.6744467178494169</v>
      </c>
      <c r="R10">
        <v>9.26738570513354</v>
      </c>
      <c r="S10">
        <v>5.2907648076702953</v>
      </c>
      <c r="T10">
        <v>0</v>
      </c>
      <c r="U10">
        <v>41.411035620566707</v>
      </c>
      <c r="V10">
        <v>0</v>
      </c>
      <c r="W10">
        <v>4.9982608695652173</v>
      </c>
      <c r="X10">
        <v>14.999999999999998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6.8448817791692749</v>
      </c>
      <c r="AF10">
        <v>6.2060329416614479</v>
      </c>
      <c r="AG10">
        <v>29.992864000000001</v>
      </c>
      <c r="AH10">
        <v>0</v>
      </c>
      <c r="AI10">
        <v>0</v>
      </c>
      <c r="AJ10">
        <v>0</v>
      </c>
      <c r="AK10">
        <v>23.360633010436228</v>
      </c>
      <c r="AL10">
        <v>49.846749999999993</v>
      </c>
      <c r="AM10">
        <v>0</v>
      </c>
      <c r="AN10">
        <v>0</v>
      </c>
      <c r="AO10">
        <v>0</v>
      </c>
      <c r="AP10">
        <v>1.4065382291797122</v>
      </c>
      <c r="AQ10">
        <v>0</v>
      </c>
      <c r="AR10">
        <v>3.87901421665623</v>
      </c>
      <c r="AS10">
        <v>4.6083323556668745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27.689045690931398</v>
      </c>
      <c r="BB10">
        <f t="shared" si="0"/>
        <v>634.7283153361368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281.77094800033433</v>
      </c>
      <c r="L11">
        <v>0</v>
      </c>
      <c r="M11">
        <v>18.388013555829655</v>
      </c>
      <c r="N11">
        <v>51.239900926698873</v>
      </c>
      <c r="O11">
        <v>56.836581970849601</v>
      </c>
      <c r="P11">
        <v>24.30713175929943</v>
      </c>
      <c r="Q11">
        <v>4.6744467178494169</v>
      </c>
      <c r="R11">
        <v>9.2668098421534619</v>
      </c>
      <c r="S11">
        <v>5.2895096316345844</v>
      </c>
      <c r="T11">
        <v>0</v>
      </c>
      <c r="U11">
        <v>41.411035620566707</v>
      </c>
      <c r="V11">
        <v>0</v>
      </c>
      <c r="W11">
        <v>4.9982608695652173</v>
      </c>
      <c r="X11">
        <v>14.999999999999998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6.8448817791692749</v>
      </c>
      <c r="AF11">
        <v>6.2060329416614479</v>
      </c>
      <c r="AG11">
        <v>29.992864000000001</v>
      </c>
      <c r="AH11">
        <v>0</v>
      </c>
      <c r="AI11">
        <v>0</v>
      </c>
      <c r="AJ11">
        <v>0</v>
      </c>
      <c r="AK11">
        <v>23.360633010436228</v>
      </c>
      <c r="AL11">
        <v>49.846749999999993</v>
      </c>
      <c r="AM11">
        <v>0</v>
      </c>
      <c r="AN11">
        <v>0</v>
      </c>
      <c r="AO11">
        <v>0</v>
      </c>
      <c r="AP11">
        <v>1.4065382291797122</v>
      </c>
      <c r="AQ11">
        <v>0</v>
      </c>
      <c r="AR11">
        <v>3.87901421665623</v>
      </c>
      <c r="AS11">
        <v>4.6083323556668745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26.723897250871619</v>
      </c>
      <c r="BB11">
        <f t="shared" si="0"/>
        <v>612.60378817667947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281.77425479762763</v>
      </c>
      <c r="L12">
        <v>0</v>
      </c>
      <c r="M12">
        <v>15.956314626951359</v>
      </c>
      <c r="N12">
        <v>51.239900926698873</v>
      </c>
      <c r="O12">
        <v>56.836581970849601</v>
      </c>
      <c r="P12">
        <v>24.30713175929943</v>
      </c>
      <c r="Q12">
        <v>4.6744467178494169</v>
      </c>
      <c r="R12">
        <v>9.2668098421534619</v>
      </c>
      <c r="S12">
        <v>5.6558913564932149</v>
      </c>
      <c r="T12">
        <v>0</v>
      </c>
      <c r="U12">
        <v>41.411035620566707</v>
      </c>
      <c r="V12">
        <v>0</v>
      </c>
      <c r="W12">
        <v>4.9982608695652173</v>
      </c>
      <c r="X12">
        <v>14.999999999999998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6.8448817791692749</v>
      </c>
      <c r="AF12">
        <v>6.2060329416614479</v>
      </c>
      <c r="AG12">
        <v>29.992864000000001</v>
      </c>
      <c r="AH12">
        <v>0</v>
      </c>
      <c r="AI12">
        <v>0</v>
      </c>
      <c r="AJ12">
        <v>0</v>
      </c>
      <c r="AK12">
        <v>23.360633010436228</v>
      </c>
      <c r="AL12">
        <v>49.846749999999993</v>
      </c>
      <c r="AM12">
        <v>0</v>
      </c>
      <c r="AN12">
        <v>0</v>
      </c>
      <c r="AO12">
        <v>0</v>
      </c>
      <c r="AP12">
        <v>1.4065382291797122</v>
      </c>
      <c r="AQ12">
        <v>0</v>
      </c>
      <c r="AR12">
        <v>3.87901421665623</v>
      </c>
      <c r="AS12">
        <v>4.6083323556668745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26.637705215870429</v>
      </c>
      <c r="BB12">
        <f t="shared" si="0"/>
        <v>610.6279698049542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281.77094800033433</v>
      </c>
      <c r="L13">
        <v>0</v>
      </c>
      <c r="M13">
        <v>15.351623748728045</v>
      </c>
      <c r="N13">
        <v>51.239900926698873</v>
      </c>
      <c r="O13">
        <v>56.836581970849601</v>
      </c>
      <c r="P13">
        <v>24.30713175929943</v>
      </c>
      <c r="Q13">
        <v>4.6744467178494169</v>
      </c>
      <c r="R13">
        <v>9.2668098421534619</v>
      </c>
      <c r="S13">
        <v>5.6558913564932149</v>
      </c>
      <c r="T13">
        <v>0</v>
      </c>
      <c r="U13">
        <v>41.411035620566707</v>
      </c>
      <c r="V13">
        <v>0</v>
      </c>
      <c r="W13">
        <v>4.9982608695652173</v>
      </c>
      <c r="X13">
        <v>14.999999999999998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6.8448817791692749</v>
      </c>
      <c r="AF13">
        <v>6.2060329416614479</v>
      </c>
      <c r="AG13">
        <v>29.992864000000001</v>
      </c>
      <c r="AH13">
        <v>0</v>
      </c>
      <c r="AI13">
        <v>0</v>
      </c>
      <c r="AJ13">
        <v>0</v>
      </c>
      <c r="AK13">
        <v>23.360633010436228</v>
      </c>
      <c r="AL13">
        <v>9.5358996885655127</v>
      </c>
      <c r="AM13">
        <v>0</v>
      </c>
      <c r="AN13">
        <v>0</v>
      </c>
      <c r="AO13">
        <v>0</v>
      </c>
      <c r="AP13">
        <v>1.4065382291797122</v>
      </c>
      <c r="AQ13">
        <v>0</v>
      </c>
      <c r="AR13">
        <v>3.87901421665623</v>
      </c>
      <c r="AS13">
        <v>4.6083323556668745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24.927297370015907</v>
      </c>
      <c r="BB13">
        <f t="shared" si="0"/>
        <v>571.4195296638577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281.76973230949233</v>
      </c>
      <c r="L14">
        <v>0</v>
      </c>
      <c r="M14">
        <v>15.956314626951359</v>
      </c>
      <c r="N14">
        <v>51.239900926698873</v>
      </c>
      <c r="O14">
        <v>56.836581970849601</v>
      </c>
      <c r="P14">
        <v>24.30713175929943</v>
      </c>
      <c r="Q14">
        <v>4.676270991747641</v>
      </c>
      <c r="R14">
        <v>9.4027750225325537</v>
      </c>
      <c r="S14">
        <v>5.832329195097584</v>
      </c>
      <c r="T14">
        <v>0</v>
      </c>
      <c r="U14">
        <v>41.411035620566707</v>
      </c>
      <c r="V14">
        <v>0</v>
      </c>
      <c r="W14">
        <v>4.9982608695652173</v>
      </c>
      <c r="X14">
        <v>14.999999999999998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6.8448817791692749</v>
      </c>
      <c r="AF14">
        <v>6.2060329416614479</v>
      </c>
      <c r="AG14">
        <v>29.992864000000001</v>
      </c>
      <c r="AH14">
        <v>0</v>
      </c>
      <c r="AI14">
        <v>0</v>
      </c>
      <c r="AJ14">
        <v>0</v>
      </c>
      <c r="AK14">
        <v>23.360633010436228</v>
      </c>
      <c r="AL14">
        <v>1.907179626278618</v>
      </c>
      <c r="AM14">
        <v>0</v>
      </c>
      <c r="AN14">
        <v>0</v>
      </c>
      <c r="AO14">
        <v>0</v>
      </c>
      <c r="AP14">
        <v>1.4065382291797122</v>
      </c>
      <c r="AQ14">
        <v>0</v>
      </c>
      <c r="AR14">
        <v>3.87901421665623</v>
      </c>
      <c r="AS14">
        <v>4.6083323556668745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24.646776835087291</v>
      </c>
      <c r="BB14">
        <f t="shared" si="0"/>
        <v>564.98903261676242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281.77094800033433</v>
      </c>
      <c r="L15">
        <v>0</v>
      </c>
      <c r="M15">
        <v>15.956314626951359</v>
      </c>
      <c r="N15">
        <v>51.239900926698873</v>
      </c>
      <c r="O15">
        <v>56.836581970849601</v>
      </c>
      <c r="P15">
        <v>24.30713175929943</v>
      </c>
      <c r="Q15">
        <v>4.6744467178494169</v>
      </c>
      <c r="R15">
        <v>9.2668098421534619</v>
      </c>
      <c r="S15">
        <v>5.6558913564932149</v>
      </c>
      <c r="T15">
        <v>0</v>
      </c>
      <c r="U15">
        <v>41.411035620566707</v>
      </c>
      <c r="V15">
        <v>0</v>
      </c>
      <c r="W15">
        <v>4.9982608695652173</v>
      </c>
      <c r="X15">
        <v>14.999999999999998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6.8448817791692749</v>
      </c>
      <c r="AF15">
        <v>6.2060329416614479</v>
      </c>
      <c r="AG15">
        <v>29.992864000000001</v>
      </c>
      <c r="AH15">
        <v>0</v>
      </c>
      <c r="AI15">
        <v>0</v>
      </c>
      <c r="AJ15">
        <v>0</v>
      </c>
      <c r="AK15">
        <v>23.360633010436228</v>
      </c>
      <c r="AL15">
        <v>1.907179626278618</v>
      </c>
      <c r="AM15">
        <v>0</v>
      </c>
      <c r="AN15">
        <v>0</v>
      </c>
      <c r="AO15">
        <v>0</v>
      </c>
      <c r="AP15">
        <v>1.4065382291797122</v>
      </c>
      <c r="AQ15">
        <v>0</v>
      </c>
      <c r="AR15">
        <v>3.87901421665623</v>
      </c>
      <c r="AS15">
        <v>4.6083323556668745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24.63369295012205</v>
      </c>
      <c r="BB15">
        <f t="shared" si="0"/>
        <v>564.689104899688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281.77425479762763</v>
      </c>
      <c r="L16">
        <v>0</v>
      </c>
      <c r="M16">
        <v>15.956314626951359</v>
      </c>
      <c r="N16">
        <v>51.239900926698873</v>
      </c>
      <c r="O16">
        <v>49.125812972401434</v>
      </c>
      <c r="P16">
        <v>24.30713175929943</v>
      </c>
      <c r="Q16">
        <v>4.6744467178494169</v>
      </c>
      <c r="R16">
        <v>9.4225548984483201</v>
      </c>
      <c r="S16">
        <v>5.6558913564932149</v>
      </c>
      <c r="T16">
        <v>0</v>
      </c>
      <c r="U16">
        <v>41.411035620566707</v>
      </c>
      <c r="V16">
        <v>0</v>
      </c>
      <c r="W16">
        <v>4.9982608695652173</v>
      </c>
      <c r="X16">
        <v>14.999999999999998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6.8448817791692749</v>
      </c>
      <c r="AF16">
        <v>6.2060329416614479</v>
      </c>
      <c r="AG16">
        <v>29.992864000000001</v>
      </c>
      <c r="AH16">
        <v>0</v>
      </c>
      <c r="AI16">
        <v>0</v>
      </c>
      <c r="AJ16">
        <v>0</v>
      </c>
      <c r="AK16">
        <v>23.360633010436228</v>
      </c>
      <c r="AL16">
        <v>1.907179626278618</v>
      </c>
      <c r="AM16">
        <v>0</v>
      </c>
      <c r="AN16">
        <v>0</v>
      </c>
      <c r="AO16">
        <v>0</v>
      </c>
      <c r="AP16">
        <v>1.4065382291797122</v>
      </c>
      <c r="AQ16">
        <v>0</v>
      </c>
      <c r="AR16">
        <v>3.87901421665623</v>
      </c>
      <c r="AS16">
        <v>4.6083323556668745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24.318031173466867</v>
      </c>
      <c r="BB16">
        <f t="shared" si="0"/>
        <v>557.45304953148309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281.77094800033433</v>
      </c>
      <c r="L17">
        <v>0</v>
      </c>
      <c r="M17">
        <v>57.214875453044989</v>
      </c>
      <c r="N17">
        <v>51.239900926698873</v>
      </c>
      <c r="O17">
        <v>49.125135160668435</v>
      </c>
      <c r="P17">
        <v>24.30713175929943</v>
      </c>
      <c r="Q17">
        <v>4.6744467178494169</v>
      </c>
      <c r="R17">
        <v>9.426089003036541</v>
      </c>
      <c r="S17">
        <v>5.6594584541490169</v>
      </c>
      <c r="T17">
        <v>0</v>
      </c>
      <c r="U17">
        <v>41.411035620566707</v>
      </c>
      <c r="V17">
        <v>0</v>
      </c>
      <c r="W17">
        <v>4.9982608695652173</v>
      </c>
      <c r="X17">
        <v>14.999999999999998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6.8448817791692749</v>
      </c>
      <c r="AF17">
        <v>6.2060329416614479</v>
      </c>
      <c r="AG17">
        <v>29.992864000000001</v>
      </c>
      <c r="AH17">
        <v>0</v>
      </c>
      <c r="AI17">
        <v>0</v>
      </c>
      <c r="AJ17">
        <v>0</v>
      </c>
      <c r="AK17">
        <v>23.360633010436228</v>
      </c>
      <c r="AL17">
        <v>1.907179626278618</v>
      </c>
      <c r="AM17">
        <v>0</v>
      </c>
      <c r="AN17">
        <v>0</v>
      </c>
      <c r="AO17">
        <v>0</v>
      </c>
      <c r="AP17">
        <v>1.4065382291797122</v>
      </c>
      <c r="AQ17">
        <v>0</v>
      </c>
      <c r="AR17">
        <v>3.87901421665623</v>
      </c>
      <c r="AS17">
        <v>4.6083323556668745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26.042769289594101</v>
      </c>
      <c r="BB17">
        <f t="shared" si="0"/>
        <v>596.98998883466732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281.77425479762763</v>
      </c>
      <c r="L18">
        <v>0</v>
      </c>
      <c r="M18">
        <v>62.781527403414188</v>
      </c>
      <c r="N18">
        <v>51.239900926698873</v>
      </c>
      <c r="O18">
        <v>41.42264890559418</v>
      </c>
      <c r="P18">
        <v>24.30713175929943</v>
      </c>
      <c r="Q18">
        <v>4.6744467178494169</v>
      </c>
      <c r="R18">
        <v>9.426089003036541</v>
      </c>
      <c r="S18">
        <v>5.6594584541490169</v>
      </c>
      <c r="T18">
        <v>0</v>
      </c>
      <c r="U18">
        <v>41.411035620566707</v>
      </c>
      <c r="V18">
        <v>0</v>
      </c>
      <c r="W18">
        <v>4.9982608695652173</v>
      </c>
      <c r="X18">
        <v>14.999999999999998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6.8448817791692749</v>
      </c>
      <c r="AF18">
        <v>6.2060329416614479</v>
      </c>
      <c r="AG18">
        <v>29.992864000000001</v>
      </c>
      <c r="AH18">
        <v>0</v>
      </c>
      <c r="AI18">
        <v>0</v>
      </c>
      <c r="AJ18">
        <v>0</v>
      </c>
      <c r="AK18">
        <v>23.360633010436228</v>
      </c>
      <c r="AL18">
        <v>1.907179626278618</v>
      </c>
      <c r="AM18">
        <v>0</v>
      </c>
      <c r="AN18">
        <v>0</v>
      </c>
      <c r="AO18">
        <v>0</v>
      </c>
      <c r="AP18">
        <v>1.4065382291797122</v>
      </c>
      <c r="AQ18">
        <v>0</v>
      </c>
      <c r="AR18">
        <v>3.87901421665623</v>
      </c>
      <c r="AS18">
        <v>4.6083323556668745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25.953629639784264</v>
      </c>
      <c r="BB18">
        <f t="shared" si="0"/>
        <v>594.94660097706537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281.77094800033433</v>
      </c>
      <c r="L19">
        <v>0</v>
      </c>
      <c r="M19">
        <v>62.781527403414188</v>
      </c>
      <c r="N19">
        <v>51.239900926698873</v>
      </c>
      <c r="O19">
        <v>34.714364409672264</v>
      </c>
      <c r="P19">
        <v>24.30713175929943</v>
      </c>
      <c r="Q19">
        <v>4.6744467178494169</v>
      </c>
      <c r="R19">
        <v>9.2656585625987091</v>
      </c>
      <c r="S19">
        <v>5.6594584541490169</v>
      </c>
      <c r="T19">
        <v>0</v>
      </c>
      <c r="U19">
        <v>41.411035620566707</v>
      </c>
      <c r="V19">
        <v>0</v>
      </c>
      <c r="W19">
        <v>4.9982608695652173</v>
      </c>
      <c r="X19">
        <v>14.999999999999998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6.8448817791692749</v>
      </c>
      <c r="AF19">
        <v>6.2060329416614479</v>
      </c>
      <c r="AG19">
        <v>29.992864000000001</v>
      </c>
      <c r="AH19">
        <v>0</v>
      </c>
      <c r="AI19">
        <v>0</v>
      </c>
      <c r="AJ19">
        <v>0</v>
      </c>
      <c r="AK19">
        <v>23.360633010436228</v>
      </c>
      <c r="AL19">
        <v>1.907179626278618</v>
      </c>
      <c r="AM19">
        <v>0</v>
      </c>
      <c r="AN19">
        <v>0</v>
      </c>
      <c r="AO19">
        <v>0</v>
      </c>
      <c r="AP19">
        <v>1.4065382291797122</v>
      </c>
      <c r="AQ19">
        <v>0</v>
      </c>
      <c r="AR19">
        <v>3.87901421665623</v>
      </c>
      <c r="AS19">
        <v>4.6083323556668745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25.666379131317601</v>
      </c>
      <c r="BB19">
        <f t="shared" si="0"/>
        <v>588.36182975187899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281.76973230949233</v>
      </c>
      <c r="L20">
        <v>0</v>
      </c>
      <c r="M20">
        <v>62.781527403414188</v>
      </c>
      <c r="N20">
        <v>51.239900926698873</v>
      </c>
      <c r="O20">
        <v>34.714364409672264</v>
      </c>
      <c r="P20">
        <v>24.30713175929943</v>
      </c>
      <c r="Q20">
        <v>4.676270991747641</v>
      </c>
      <c r="R20">
        <v>9.4018088214626854</v>
      </c>
      <c r="S20">
        <v>5.8316422261443002</v>
      </c>
      <c r="T20">
        <v>0</v>
      </c>
      <c r="U20">
        <v>41.411035620566707</v>
      </c>
      <c r="V20">
        <v>0</v>
      </c>
      <c r="W20">
        <v>4.9982608695652173</v>
      </c>
      <c r="X20">
        <v>14.999999999999998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6.8448817791692749</v>
      </c>
      <c r="AF20">
        <v>6.2060329416614479</v>
      </c>
      <c r="AG20">
        <v>29.992864000000001</v>
      </c>
      <c r="AH20">
        <v>1.26062301022751</v>
      </c>
      <c r="AI20">
        <v>0</v>
      </c>
      <c r="AJ20">
        <v>0</v>
      </c>
      <c r="AK20">
        <v>23.360633010436228</v>
      </c>
      <c r="AL20">
        <v>1.907179626278618</v>
      </c>
      <c r="AM20">
        <v>0</v>
      </c>
      <c r="AN20">
        <v>0</v>
      </c>
      <c r="AO20">
        <v>0</v>
      </c>
      <c r="AP20">
        <v>1.4065382291797122</v>
      </c>
      <c r="AQ20">
        <v>0</v>
      </c>
      <c r="AR20">
        <v>3.87901421665623</v>
      </c>
      <c r="AS20">
        <v>4.6083323556668745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25.731986974406759</v>
      </c>
      <c r="BB20">
        <f t="shared" si="0"/>
        <v>589.86578753293281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281.77404943139015</v>
      </c>
      <c r="L21">
        <v>0</v>
      </c>
      <c r="M21">
        <v>62.781527403414188</v>
      </c>
      <c r="N21">
        <v>51.239900926698873</v>
      </c>
      <c r="O21">
        <v>34.714364409672264</v>
      </c>
      <c r="P21">
        <v>24.30713175929943</v>
      </c>
      <c r="Q21">
        <v>4.676270991747641</v>
      </c>
      <c r="R21">
        <v>9.4220899493724009</v>
      </c>
      <c r="S21">
        <v>5.6558913564932149</v>
      </c>
      <c r="T21">
        <v>0</v>
      </c>
      <c r="U21">
        <v>41.411035620566707</v>
      </c>
      <c r="V21">
        <v>0</v>
      </c>
      <c r="W21">
        <v>4.9982608695652173</v>
      </c>
      <c r="X21">
        <v>14.999999999999998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6.8448817791692749</v>
      </c>
      <c r="AF21">
        <v>6.2060329416614479</v>
      </c>
      <c r="AG21">
        <v>29.992864000000001</v>
      </c>
      <c r="AH21">
        <v>10.084984979544979</v>
      </c>
      <c r="AI21">
        <v>0</v>
      </c>
      <c r="AJ21">
        <v>0</v>
      </c>
      <c r="AK21">
        <v>23.360633010436228</v>
      </c>
      <c r="AL21">
        <v>1.907179626278618</v>
      </c>
      <c r="AM21">
        <v>0</v>
      </c>
      <c r="AN21">
        <v>0</v>
      </c>
      <c r="AO21">
        <v>0</v>
      </c>
      <c r="AP21">
        <v>1.4065382291797122</v>
      </c>
      <c r="AQ21">
        <v>0</v>
      </c>
      <c r="AR21">
        <v>3.87901421665623</v>
      </c>
      <c r="AS21">
        <v>4.6083323556668745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26.094527125214764</v>
      </c>
      <c r="BB21">
        <f t="shared" si="0"/>
        <v>598.17645673159871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281.76973230949233</v>
      </c>
      <c r="L22">
        <v>0</v>
      </c>
      <c r="M22">
        <v>62.781527403414188</v>
      </c>
      <c r="N22">
        <v>51.239900926698873</v>
      </c>
      <c r="O22">
        <v>34.714364409672264</v>
      </c>
      <c r="P22">
        <v>24.30713175929943</v>
      </c>
      <c r="Q22">
        <v>4.676270991747641</v>
      </c>
      <c r="R22">
        <v>9.426089003036541</v>
      </c>
      <c r="S22">
        <v>5.6558913564932149</v>
      </c>
      <c r="T22">
        <v>0</v>
      </c>
      <c r="U22">
        <v>41.411035620566707</v>
      </c>
      <c r="V22">
        <v>0</v>
      </c>
      <c r="W22">
        <v>4.9982608695652173</v>
      </c>
      <c r="X22">
        <v>14.999999999999998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6.8448817791692749</v>
      </c>
      <c r="AF22">
        <v>6.2060329416614479</v>
      </c>
      <c r="AG22">
        <v>29.992864000000001</v>
      </c>
      <c r="AH22">
        <v>10.379130378522229</v>
      </c>
      <c r="AI22">
        <v>0</v>
      </c>
      <c r="AJ22">
        <v>0</v>
      </c>
      <c r="AK22">
        <v>23.360633010436228</v>
      </c>
      <c r="AL22">
        <v>1.907179626278618</v>
      </c>
      <c r="AM22">
        <v>0</v>
      </c>
      <c r="AN22">
        <v>0</v>
      </c>
      <c r="AO22">
        <v>0</v>
      </c>
      <c r="AP22">
        <v>1.4065382291797122</v>
      </c>
      <c r="AQ22">
        <v>0</v>
      </c>
      <c r="AR22">
        <v>3.87901421665623</v>
      </c>
      <c r="AS22">
        <v>4.6083323556668745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26.106809107639847</v>
      </c>
      <c r="BB22">
        <f t="shared" si="0"/>
        <v>598.45800207991715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276.29938050721927</v>
      </c>
      <c r="L23">
        <v>0</v>
      </c>
      <c r="M23">
        <v>62.781527403414188</v>
      </c>
      <c r="N23">
        <v>51.239900926698873</v>
      </c>
      <c r="O23">
        <v>34.714364409672264</v>
      </c>
      <c r="P23">
        <v>24.30713175929943</v>
      </c>
      <c r="Q23">
        <v>4.6030979365636089</v>
      </c>
      <c r="R23">
        <v>6.3955925898969719</v>
      </c>
      <c r="S23">
        <v>3.000739827373613</v>
      </c>
      <c r="T23">
        <v>0</v>
      </c>
      <c r="U23">
        <v>41.411035620566707</v>
      </c>
      <c r="V23">
        <v>0</v>
      </c>
      <c r="W23">
        <v>4.9982608695652173</v>
      </c>
      <c r="X23">
        <v>14.999999999999998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6.8448817791692749</v>
      </c>
      <c r="AF23">
        <v>6.2060329416614479</v>
      </c>
      <c r="AG23">
        <v>29.992864000000001</v>
      </c>
      <c r="AH23">
        <v>10.379130378522229</v>
      </c>
      <c r="AI23">
        <v>0</v>
      </c>
      <c r="AJ23">
        <v>0</v>
      </c>
      <c r="AK23">
        <v>23.360633010436228</v>
      </c>
      <c r="AL23">
        <v>1.907179626278618</v>
      </c>
      <c r="AM23">
        <v>0</v>
      </c>
      <c r="AN23">
        <v>0</v>
      </c>
      <c r="AO23">
        <v>0</v>
      </c>
      <c r="AP23">
        <v>1.5753226700062619</v>
      </c>
      <c r="AQ23">
        <v>0</v>
      </c>
      <c r="AR23">
        <v>5.4306199949906073</v>
      </c>
      <c r="AS23">
        <v>4.6083323556668745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25.709341995772629</v>
      </c>
      <c r="BB23">
        <f t="shared" si="0"/>
        <v>589.34668661122907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276.2769886775215</v>
      </c>
      <c r="L24">
        <v>0</v>
      </c>
      <c r="M24">
        <v>62.781527403414188</v>
      </c>
      <c r="N24">
        <v>51.239900926698873</v>
      </c>
      <c r="O24">
        <v>34.714364409672264</v>
      </c>
      <c r="P24">
        <v>24.30713175929943</v>
      </c>
      <c r="Q24">
        <v>4.6030979365636089</v>
      </c>
      <c r="R24">
        <v>6.3955925898969719</v>
      </c>
      <c r="S24">
        <v>3.000739827373613</v>
      </c>
      <c r="T24">
        <v>0</v>
      </c>
      <c r="U24">
        <v>41.411035620566707</v>
      </c>
      <c r="V24">
        <v>0</v>
      </c>
      <c r="W24">
        <v>4.9982608695652173</v>
      </c>
      <c r="X24">
        <v>14.999999999999998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6.8448817791692749</v>
      </c>
      <c r="AF24">
        <v>6.2060329416614479</v>
      </c>
      <c r="AG24">
        <v>29.992864000000001</v>
      </c>
      <c r="AH24">
        <v>20.758260308182006</v>
      </c>
      <c r="AI24">
        <v>0</v>
      </c>
      <c r="AJ24">
        <v>0</v>
      </c>
      <c r="AK24">
        <v>23.360633010436228</v>
      </c>
      <c r="AL24">
        <v>1.907179626278618</v>
      </c>
      <c r="AM24">
        <v>2.3437925781673972</v>
      </c>
      <c r="AN24">
        <v>0</v>
      </c>
      <c r="AO24">
        <v>0</v>
      </c>
      <c r="AP24">
        <v>1.5753226700062619</v>
      </c>
      <c r="AQ24">
        <v>3.5027653402212486</v>
      </c>
      <c r="AR24">
        <v>5.4306199949906073</v>
      </c>
      <c r="AS24">
        <v>4.6083323556668745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26.386639769339673</v>
      </c>
      <c r="BB24">
        <f t="shared" si="0"/>
        <v>604.87268485601271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276.84758658604358</v>
      </c>
      <c r="L25">
        <v>0</v>
      </c>
      <c r="M25">
        <v>62.781527403414188</v>
      </c>
      <c r="N25">
        <v>51.239900926698873</v>
      </c>
      <c r="O25">
        <v>34.714364409672264</v>
      </c>
      <c r="P25">
        <v>24.30713175929943</v>
      </c>
      <c r="Q25">
        <v>4.6030979365636089</v>
      </c>
      <c r="R25">
        <v>6.8690137499217778</v>
      </c>
      <c r="S25">
        <v>3.1089054933181779</v>
      </c>
      <c r="T25">
        <v>0</v>
      </c>
      <c r="U25">
        <v>41.411035620566707</v>
      </c>
      <c r="V25">
        <v>0</v>
      </c>
      <c r="W25">
        <v>4.9982608695652173</v>
      </c>
      <c r="X25">
        <v>14.999999999999998</v>
      </c>
      <c r="Y25">
        <v>0</v>
      </c>
      <c r="Z25">
        <v>0.48311999999999994</v>
      </c>
      <c r="AA25">
        <v>0</v>
      </c>
      <c r="AB25">
        <v>0</v>
      </c>
      <c r="AC25">
        <v>0</v>
      </c>
      <c r="AD25">
        <v>0</v>
      </c>
      <c r="AE25">
        <v>6.8448817791692749</v>
      </c>
      <c r="AF25">
        <v>6.2060329416614479</v>
      </c>
      <c r="AG25">
        <v>29.992864000000001</v>
      </c>
      <c r="AH25">
        <v>20.758260308182006</v>
      </c>
      <c r="AI25">
        <v>0</v>
      </c>
      <c r="AJ25">
        <v>0</v>
      </c>
      <c r="AK25">
        <v>23.360633010436228</v>
      </c>
      <c r="AL25">
        <v>1.907179626278618</v>
      </c>
      <c r="AM25">
        <v>4.6875851563347943</v>
      </c>
      <c r="AN25">
        <v>0</v>
      </c>
      <c r="AO25">
        <v>0</v>
      </c>
      <c r="AP25">
        <v>1.5753226700062619</v>
      </c>
      <c r="AQ25">
        <v>10.907344659778751</v>
      </c>
      <c r="AR25">
        <v>5.4306199949906073</v>
      </c>
      <c r="AS25">
        <v>4.6083323556668745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26.862477452566321</v>
      </c>
      <c r="BB25">
        <f t="shared" si="0"/>
        <v>615.78052380500253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276.83246909776551</v>
      </c>
      <c r="L26">
        <v>0</v>
      </c>
      <c r="M26">
        <v>62.781527403414188</v>
      </c>
      <c r="N26">
        <v>51.239900926698873</v>
      </c>
      <c r="O26">
        <v>34.714364409672264</v>
      </c>
      <c r="P26">
        <v>24.30713175929943</v>
      </c>
      <c r="Q26">
        <v>3.3818292775999304</v>
      </c>
      <c r="R26">
        <v>5.4997315127954369</v>
      </c>
      <c r="S26">
        <v>3.0025143705293993</v>
      </c>
      <c r="T26">
        <v>0</v>
      </c>
      <c r="U26">
        <v>41.411035620566707</v>
      </c>
      <c r="V26">
        <v>0</v>
      </c>
      <c r="W26">
        <v>5.1451671339780596</v>
      </c>
      <c r="X26">
        <v>14.999154388914548</v>
      </c>
      <c r="Y26">
        <v>0</v>
      </c>
      <c r="Z26">
        <v>2.8784288866624919</v>
      </c>
      <c r="AA26">
        <v>0</v>
      </c>
      <c r="AB26">
        <v>0</v>
      </c>
      <c r="AC26">
        <v>0</v>
      </c>
      <c r="AD26">
        <v>0</v>
      </c>
      <c r="AE26">
        <v>6.8448817791692749</v>
      </c>
      <c r="AF26">
        <v>6.2060329416614479</v>
      </c>
      <c r="AG26">
        <v>29.992864000000001</v>
      </c>
      <c r="AH26">
        <v>31.13739068670424</v>
      </c>
      <c r="AI26">
        <v>0</v>
      </c>
      <c r="AJ26">
        <v>0</v>
      </c>
      <c r="AK26">
        <v>23.360633010436228</v>
      </c>
      <c r="AL26">
        <v>1.907179626278618</v>
      </c>
      <c r="AM26">
        <v>7.0313777345021915</v>
      </c>
      <c r="AN26">
        <v>0</v>
      </c>
      <c r="AO26">
        <v>0</v>
      </c>
      <c r="AP26">
        <v>1.294015115842204</v>
      </c>
      <c r="AQ26">
        <v>21.814689319557502</v>
      </c>
      <c r="AR26">
        <v>5.4306199949906073</v>
      </c>
      <c r="AS26">
        <v>4.6083323556668745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27.831329142543048</v>
      </c>
      <c r="BB26">
        <f t="shared" si="0"/>
        <v>637.98994221016312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326.74119831438787</v>
      </c>
      <c r="L27">
        <v>0</v>
      </c>
      <c r="M27">
        <v>62.781527403414188</v>
      </c>
      <c r="N27">
        <v>51.239900926698873</v>
      </c>
      <c r="O27">
        <v>34.714364409672264</v>
      </c>
      <c r="P27">
        <v>24.30713175929943</v>
      </c>
      <c r="Q27">
        <v>7.513306029099363</v>
      </c>
      <c r="R27">
        <v>12.947190625279543</v>
      </c>
      <c r="S27">
        <v>11.438337603986131</v>
      </c>
      <c r="T27">
        <v>0</v>
      </c>
      <c r="U27">
        <v>41.411035620566707</v>
      </c>
      <c r="V27">
        <v>7.9654924475967963</v>
      </c>
      <c r="W27">
        <v>20.310763662082238</v>
      </c>
      <c r="X27">
        <v>55.69352423180851</v>
      </c>
      <c r="Y27">
        <v>0</v>
      </c>
      <c r="Z27">
        <v>2.8784288866624919</v>
      </c>
      <c r="AA27">
        <v>0</v>
      </c>
      <c r="AB27">
        <v>0</v>
      </c>
      <c r="AC27">
        <v>0</v>
      </c>
      <c r="AD27">
        <v>0</v>
      </c>
      <c r="AE27">
        <v>7.3012071116677095</v>
      </c>
      <c r="AF27">
        <v>6.2060329416614479</v>
      </c>
      <c r="AG27">
        <v>29.992864000000001</v>
      </c>
      <c r="AH27">
        <v>31.13739068670424</v>
      </c>
      <c r="AI27">
        <v>0</v>
      </c>
      <c r="AJ27">
        <v>0</v>
      </c>
      <c r="AK27">
        <v>23.360633010436228</v>
      </c>
      <c r="AL27">
        <v>1.907179626278618</v>
      </c>
      <c r="AM27">
        <v>7.0313777345021915</v>
      </c>
      <c r="AN27">
        <v>0</v>
      </c>
      <c r="AO27">
        <v>0</v>
      </c>
      <c r="AP27">
        <v>1.294015115842204</v>
      </c>
      <c r="AQ27">
        <v>21.814689319557502</v>
      </c>
      <c r="AR27">
        <v>5.4306199949906073</v>
      </c>
      <c r="AS27">
        <v>4.6083323556668745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33.441109531586591</v>
      </c>
      <c r="BB27">
        <f t="shared" si="0"/>
        <v>766.58543428627559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399.99420983811854</v>
      </c>
      <c r="L28">
        <v>0</v>
      </c>
      <c r="M28">
        <v>62.781527403414188</v>
      </c>
      <c r="N28">
        <v>51.239900926698873</v>
      </c>
      <c r="O28">
        <v>34.714364409672264</v>
      </c>
      <c r="P28">
        <v>24.30713175929943</v>
      </c>
      <c r="Q28">
        <v>9.4119302445956148</v>
      </c>
      <c r="R28">
        <v>14.649478439228979</v>
      </c>
      <c r="S28">
        <v>11.438337603986131</v>
      </c>
      <c r="T28">
        <v>0</v>
      </c>
      <c r="U28">
        <v>41.411035620566707</v>
      </c>
      <c r="V28">
        <v>7.9654924475967963</v>
      </c>
      <c r="W28">
        <v>20.310763662082238</v>
      </c>
      <c r="X28">
        <v>44.167542066841392</v>
      </c>
      <c r="Y28">
        <v>0</v>
      </c>
      <c r="Z28">
        <v>2.8784288866624919</v>
      </c>
      <c r="AA28">
        <v>0</v>
      </c>
      <c r="AB28">
        <v>0</v>
      </c>
      <c r="AC28">
        <v>0.56615450417449376</v>
      </c>
      <c r="AD28">
        <v>0</v>
      </c>
      <c r="AE28">
        <v>7.3012071116677095</v>
      </c>
      <c r="AF28">
        <v>6.2060329416614479</v>
      </c>
      <c r="AG28">
        <v>29.992864000000001</v>
      </c>
      <c r="AH28">
        <v>31.13739068670424</v>
      </c>
      <c r="AI28">
        <v>0</v>
      </c>
      <c r="AJ28">
        <v>0</v>
      </c>
      <c r="AK28">
        <v>23.360633010436228</v>
      </c>
      <c r="AL28">
        <v>1.907179626278618</v>
      </c>
      <c r="AM28">
        <v>7.0313777345021915</v>
      </c>
      <c r="AN28">
        <v>0</v>
      </c>
      <c r="AO28">
        <v>0</v>
      </c>
      <c r="AP28">
        <v>1.294015115842204</v>
      </c>
      <c r="AQ28">
        <v>32.722034680442498</v>
      </c>
      <c r="AR28">
        <v>5.4306199949906073</v>
      </c>
      <c r="AS28">
        <v>4.6083323556668745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36.651409775973221</v>
      </c>
      <c r="BB28">
        <f t="shared" si="0"/>
        <v>840.1765752951577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506.76246904909476</v>
      </c>
      <c r="L29">
        <v>0</v>
      </c>
      <c r="M29">
        <v>62.781527403414188</v>
      </c>
      <c r="N29">
        <v>51.239900926698873</v>
      </c>
      <c r="O29">
        <v>34.714364409672264</v>
      </c>
      <c r="P29">
        <v>24.30713175929943</v>
      </c>
      <c r="Q29">
        <v>9.2840914947709106</v>
      </c>
      <c r="R29">
        <v>15.195065598520392</v>
      </c>
      <c r="S29">
        <v>10.973402758913393</v>
      </c>
      <c r="T29">
        <v>0</v>
      </c>
      <c r="U29">
        <v>41.411035620566707</v>
      </c>
      <c r="V29">
        <v>7.9699070105633147</v>
      </c>
      <c r="W29">
        <v>19.915746930558083</v>
      </c>
      <c r="X29">
        <v>44.167542066841392</v>
      </c>
      <c r="Y29">
        <v>0</v>
      </c>
      <c r="Z29">
        <v>2.8784288866624919</v>
      </c>
      <c r="AA29">
        <v>1.6654462166562305</v>
      </c>
      <c r="AB29">
        <v>1.1861847108119388</v>
      </c>
      <c r="AC29">
        <v>4.3027745004174482</v>
      </c>
      <c r="AD29">
        <v>4.0511729127530787</v>
      </c>
      <c r="AE29">
        <v>14.602414223335419</v>
      </c>
      <c r="AF29">
        <v>6.2060329416614479</v>
      </c>
      <c r="AG29">
        <v>29.992864000000001</v>
      </c>
      <c r="AH29">
        <v>31.13739068670424</v>
      </c>
      <c r="AI29">
        <v>0</v>
      </c>
      <c r="AJ29">
        <v>0</v>
      </c>
      <c r="AK29">
        <v>23.360633010436228</v>
      </c>
      <c r="AL29">
        <v>1.907179626278618</v>
      </c>
      <c r="AM29">
        <v>7.0313777345021915</v>
      </c>
      <c r="AN29">
        <v>0</v>
      </c>
      <c r="AO29">
        <v>0</v>
      </c>
      <c r="AP29">
        <v>1.0127075616781465</v>
      </c>
      <c r="AQ29">
        <v>32.722034680442498</v>
      </c>
      <c r="AR29">
        <v>5.4306199949906073</v>
      </c>
      <c r="AS29">
        <v>4.6083323556668745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41.834183165205815</v>
      </c>
      <c r="BB29">
        <f t="shared" si="0"/>
        <v>958.98359590670543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509.99893830462344</v>
      </c>
      <c r="L30">
        <v>0</v>
      </c>
      <c r="M30">
        <v>62.781527403414188</v>
      </c>
      <c r="N30">
        <v>51.239900926698873</v>
      </c>
      <c r="O30">
        <v>34.714364409672264</v>
      </c>
      <c r="P30">
        <v>24.30713175929943</v>
      </c>
      <c r="Q30">
        <v>9.470836754042967</v>
      </c>
      <c r="R30">
        <v>14.367627610895783</v>
      </c>
      <c r="S30">
        <v>11.439868042492835</v>
      </c>
      <c r="T30">
        <v>0</v>
      </c>
      <c r="U30">
        <v>41.411035620566707</v>
      </c>
      <c r="V30">
        <v>7.9699070105633147</v>
      </c>
      <c r="W30">
        <v>19.200109026240973</v>
      </c>
      <c r="X30">
        <v>43.562221310726827</v>
      </c>
      <c r="Y30">
        <v>0</v>
      </c>
      <c r="Z30">
        <v>3.38184</v>
      </c>
      <c r="AA30">
        <v>6.1704790256731368</v>
      </c>
      <c r="AB30">
        <v>2.3723694216238775</v>
      </c>
      <c r="AC30">
        <v>4.3027745004174482</v>
      </c>
      <c r="AD30">
        <v>8.1023458255061573</v>
      </c>
      <c r="AE30">
        <v>21.972069821331665</v>
      </c>
      <c r="AF30">
        <v>12.412065883322896</v>
      </c>
      <c r="AG30">
        <v>29.992864000000001</v>
      </c>
      <c r="AH30">
        <v>41.516520616364012</v>
      </c>
      <c r="AI30">
        <v>1.6979485208724689</v>
      </c>
      <c r="AJ30">
        <v>0</v>
      </c>
      <c r="AK30">
        <v>23.360633010436228</v>
      </c>
      <c r="AL30">
        <v>1.907179626278618</v>
      </c>
      <c r="AM30">
        <v>7.0313777345021915</v>
      </c>
      <c r="AN30">
        <v>0</v>
      </c>
      <c r="AO30">
        <v>0</v>
      </c>
      <c r="AP30">
        <v>1.0127075616781465</v>
      </c>
      <c r="AQ30">
        <v>32.722034680442498</v>
      </c>
      <c r="AR30">
        <v>5.818521783343769</v>
      </c>
      <c r="AS30">
        <v>4.6083323556668745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43.423743260451914</v>
      </c>
      <c r="BB30">
        <f t="shared" si="0"/>
        <v>995.4217892862456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509.99893830462344</v>
      </c>
      <c r="L31">
        <v>6.2930562732721231</v>
      </c>
      <c r="M31">
        <v>62.781527403414188</v>
      </c>
      <c r="N31">
        <v>51.239900926698873</v>
      </c>
      <c r="O31">
        <v>34.714364409672264</v>
      </c>
      <c r="P31">
        <v>24.30713175929943</v>
      </c>
      <c r="Q31">
        <v>9.470836754042967</v>
      </c>
      <c r="R31">
        <v>14.507850645945567</v>
      </c>
      <c r="S31">
        <v>11.439868042492835</v>
      </c>
      <c r="T31">
        <v>0</v>
      </c>
      <c r="U31">
        <v>41.411035620566707</v>
      </c>
      <c r="V31">
        <v>7.9699070105633147</v>
      </c>
      <c r="W31">
        <v>19.200109026240973</v>
      </c>
      <c r="X31">
        <v>53.682528178147962</v>
      </c>
      <c r="Y31">
        <v>0</v>
      </c>
      <c r="Z31">
        <v>8.6352866599874751</v>
      </c>
      <c r="AA31">
        <v>7.8067800000000016</v>
      </c>
      <c r="AB31">
        <v>11.683920494051344</v>
      </c>
      <c r="AC31">
        <v>8.6140414370695026</v>
      </c>
      <c r="AD31">
        <v>12.153518738259235</v>
      </c>
      <c r="AE31">
        <v>21.978914983510748</v>
      </c>
      <c r="AF31">
        <v>18.273318941661451</v>
      </c>
      <c r="AG31">
        <v>29.992864000000001</v>
      </c>
      <c r="AH31">
        <v>41.516520616364012</v>
      </c>
      <c r="AI31">
        <v>7.3577775208724674</v>
      </c>
      <c r="AJ31">
        <v>0</v>
      </c>
      <c r="AK31">
        <v>23.360633010436228</v>
      </c>
      <c r="AL31">
        <v>1.907179626278618</v>
      </c>
      <c r="AM31">
        <v>7.0313777345021915</v>
      </c>
      <c r="AN31">
        <v>0</v>
      </c>
      <c r="AO31">
        <v>0</v>
      </c>
      <c r="AP31">
        <v>0.84392266249217285</v>
      </c>
      <c r="AQ31">
        <v>32.722034680442498</v>
      </c>
      <c r="AR31">
        <v>15.031180891671882</v>
      </c>
      <c r="AS31">
        <v>4.6083323556668745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46.002348734004684</v>
      </c>
      <c r="BB31">
        <f t="shared" si="0"/>
        <v>1054.5323099742427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509.99893830462344</v>
      </c>
      <c r="L32">
        <v>6.1679100287314768</v>
      </c>
      <c r="M32">
        <v>62.781527403414188</v>
      </c>
      <c r="N32">
        <v>51.239900926698873</v>
      </c>
      <c r="O32">
        <v>34.714364409672264</v>
      </c>
      <c r="P32">
        <v>24.30713175929943</v>
      </c>
      <c r="Q32">
        <v>9.470836754042967</v>
      </c>
      <c r="R32">
        <v>14.507850645945567</v>
      </c>
      <c r="S32">
        <v>11.439868042492835</v>
      </c>
      <c r="T32">
        <v>0</v>
      </c>
      <c r="U32">
        <v>41.411035620566707</v>
      </c>
      <c r="V32">
        <v>7.9699070105633147</v>
      </c>
      <c r="W32">
        <v>19.200109026240973</v>
      </c>
      <c r="X32">
        <v>53.682528178147962</v>
      </c>
      <c r="Y32">
        <v>0</v>
      </c>
      <c r="Z32">
        <v>8.6352866599874751</v>
      </c>
      <c r="AA32">
        <v>12.317364</v>
      </c>
      <c r="AB32">
        <v>11.683920494051344</v>
      </c>
      <c r="AC32">
        <v>8.6140414370695026</v>
      </c>
      <c r="AD32">
        <v>12.153518738259235</v>
      </c>
      <c r="AE32">
        <v>21.978914983510748</v>
      </c>
      <c r="AF32">
        <v>18.273318941661451</v>
      </c>
      <c r="AG32">
        <v>29.992864000000001</v>
      </c>
      <c r="AH32">
        <v>41.516520616364012</v>
      </c>
      <c r="AI32">
        <v>7.3577775208724674</v>
      </c>
      <c r="AJ32">
        <v>0</v>
      </c>
      <c r="AK32">
        <v>23.360633010436228</v>
      </c>
      <c r="AL32">
        <v>1.907179626278618</v>
      </c>
      <c r="AM32">
        <v>7.0313777345021915</v>
      </c>
      <c r="AN32">
        <v>0</v>
      </c>
      <c r="AO32">
        <v>0</v>
      </c>
      <c r="AP32">
        <v>0.84392266249217285</v>
      </c>
      <c r="AQ32">
        <v>43.629379340221249</v>
      </c>
      <c r="AR32">
        <v>15.031180891671882</v>
      </c>
      <c r="AS32">
        <v>4.6083323556668745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46.641587038961632</v>
      </c>
      <c r="BB32">
        <f t="shared" si="0"/>
        <v>1069.185854084524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509.99893830462344</v>
      </c>
      <c r="L33">
        <v>6.2930242541317876</v>
      </c>
      <c r="M33">
        <v>62.781527403414188</v>
      </c>
      <c r="N33">
        <v>51.239900926698873</v>
      </c>
      <c r="O33">
        <v>35.431441685641801</v>
      </c>
      <c r="P33">
        <v>24.30713175929943</v>
      </c>
      <c r="Q33">
        <v>9.470836754042967</v>
      </c>
      <c r="R33">
        <v>14.507850645945567</v>
      </c>
      <c r="S33">
        <v>11.439868042492835</v>
      </c>
      <c r="T33">
        <v>0</v>
      </c>
      <c r="U33">
        <v>41.411035620566707</v>
      </c>
      <c r="V33">
        <v>7.9699070105633147</v>
      </c>
      <c r="W33">
        <v>19.200109026240973</v>
      </c>
      <c r="X33">
        <v>53.682528178147962</v>
      </c>
      <c r="Y33">
        <v>0</v>
      </c>
      <c r="Z33">
        <v>8.6352866599874751</v>
      </c>
      <c r="AA33">
        <v>12.317364</v>
      </c>
      <c r="AB33">
        <v>11.683920494051344</v>
      </c>
      <c r="AC33">
        <v>8.6140414370695026</v>
      </c>
      <c r="AD33">
        <v>12.153518738259235</v>
      </c>
      <c r="AE33">
        <v>21.978914983510748</v>
      </c>
      <c r="AF33">
        <v>18.273318941661451</v>
      </c>
      <c r="AG33">
        <v>29.992864000000001</v>
      </c>
      <c r="AH33">
        <v>41.516520616364012</v>
      </c>
      <c r="AI33">
        <v>7.3577775208724674</v>
      </c>
      <c r="AJ33">
        <v>0</v>
      </c>
      <c r="AK33">
        <v>23.360633010436228</v>
      </c>
      <c r="AL33">
        <v>1.907179626278618</v>
      </c>
      <c r="AM33">
        <v>7.0313777345021915</v>
      </c>
      <c r="AN33">
        <v>0</v>
      </c>
      <c r="AO33">
        <v>0</v>
      </c>
      <c r="AP33">
        <v>0.84392266249217285</v>
      </c>
      <c r="AQ33">
        <v>43.629379340221249</v>
      </c>
      <c r="AR33">
        <v>4.8487679999999997</v>
      </c>
      <c r="AS33">
        <v>4.6083323556668745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46.251165784847004</v>
      </c>
      <c r="BB33">
        <f t="shared" si="0"/>
        <v>1060.2360539483366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509.99893830462344</v>
      </c>
      <c r="L34">
        <v>6.2930242541317876</v>
      </c>
      <c r="M34">
        <v>62.781527403414188</v>
      </c>
      <c r="N34">
        <v>51.239900926698873</v>
      </c>
      <c r="O34">
        <v>35.483899826805107</v>
      </c>
      <c r="P34">
        <v>24.30713175929943</v>
      </c>
      <c r="Q34">
        <v>9.470836754042967</v>
      </c>
      <c r="R34">
        <v>14.507850645945567</v>
      </c>
      <c r="S34">
        <v>11.439868042492835</v>
      </c>
      <c r="T34">
        <v>0</v>
      </c>
      <c r="U34">
        <v>41.411035620566707</v>
      </c>
      <c r="V34">
        <v>7.9699070105633147</v>
      </c>
      <c r="W34">
        <v>19.200109026240973</v>
      </c>
      <c r="X34">
        <v>43.562221310726827</v>
      </c>
      <c r="Y34">
        <v>0</v>
      </c>
      <c r="Z34">
        <v>8.6352866599874751</v>
      </c>
      <c r="AA34">
        <v>12.317364</v>
      </c>
      <c r="AB34">
        <v>11.683920494051344</v>
      </c>
      <c r="AC34">
        <v>8.6140414370695026</v>
      </c>
      <c r="AD34">
        <v>12.153518738259235</v>
      </c>
      <c r="AE34">
        <v>21.978914983510748</v>
      </c>
      <c r="AF34">
        <v>18.273318941661451</v>
      </c>
      <c r="AG34">
        <v>29.992864000000001</v>
      </c>
      <c r="AH34">
        <v>41.516520616364012</v>
      </c>
      <c r="AI34">
        <v>7.3577775208724674</v>
      </c>
      <c r="AJ34">
        <v>0</v>
      </c>
      <c r="AK34">
        <v>23.360633010436228</v>
      </c>
      <c r="AL34">
        <v>1.907179626278618</v>
      </c>
      <c r="AM34">
        <v>7.0313777345021915</v>
      </c>
      <c r="AN34">
        <v>0</v>
      </c>
      <c r="AO34">
        <v>0</v>
      </c>
      <c r="AP34">
        <v>0.84392266249217285</v>
      </c>
      <c r="AQ34">
        <v>43.629379340221249</v>
      </c>
      <c r="AR34">
        <v>3.87901421665623</v>
      </c>
      <c r="AS34">
        <v>4.6083323556668745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45.789793999945672</v>
      </c>
      <c r="BB34">
        <f t="shared" si="0"/>
        <v>1049.6598232236363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509.99893830462344</v>
      </c>
      <c r="L35">
        <v>6.2930242541317876</v>
      </c>
      <c r="M35">
        <v>62.781527403414188</v>
      </c>
      <c r="N35">
        <v>51.239900926698873</v>
      </c>
      <c r="O35">
        <v>35.483899826805107</v>
      </c>
      <c r="P35">
        <v>24.30713175929943</v>
      </c>
      <c r="Q35">
        <v>9.470836754042967</v>
      </c>
      <c r="R35">
        <v>14.507850645945567</v>
      </c>
      <c r="S35">
        <v>11.439868042492835</v>
      </c>
      <c r="T35">
        <v>0</v>
      </c>
      <c r="U35">
        <v>41.411035620566707</v>
      </c>
      <c r="V35">
        <v>7.9699070105633147</v>
      </c>
      <c r="W35">
        <v>19.200109026240973</v>
      </c>
      <c r="X35">
        <v>43.562221310726827</v>
      </c>
      <c r="Y35">
        <v>0</v>
      </c>
      <c r="Z35">
        <v>8.6352866599874751</v>
      </c>
      <c r="AA35">
        <v>7.8067800000000016</v>
      </c>
      <c r="AB35">
        <v>11.683920494051344</v>
      </c>
      <c r="AC35">
        <v>8.6140414370695026</v>
      </c>
      <c r="AD35">
        <v>12.153518738259235</v>
      </c>
      <c r="AE35">
        <v>21.978914983510748</v>
      </c>
      <c r="AF35">
        <v>18.273318941661451</v>
      </c>
      <c r="AG35">
        <v>29.992864000000001</v>
      </c>
      <c r="AH35">
        <v>41.516520616364012</v>
      </c>
      <c r="AI35">
        <v>7.3577775208724674</v>
      </c>
      <c r="AJ35">
        <v>0</v>
      </c>
      <c r="AK35">
        <v>23.360633010436228</v>
      </c>
      <c r="AL35">
        <v>1.907179626278618</v>
      </c>
      <c r="AM35">
        <v>7.0313777345021915</v>
      </c>
      <c r="AN35">
        <v>0</v>
      </c>
      <c r="AO35">
        <v>0</v>
      </c>
      <c r="AP35">
        <v>2.8130760000000001</v>
      </c>
      <c r="AQ35">
        <v>43.629379340221249</v>
      </c>
      <c r="AR35">
        <v>3.87901421665623</v>
      </c>
      <c r="AS35">
        <v>4.6083323556668745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45.683562198253497</v>
      </c>
      <c r="BB35">
        <f t="shared" si="0"/>
        <v>1047.2246243628363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509.99893830462344</v>
      </c>
      <c r="L36">
        <v>6.2930242541317876</v>
      </c>
      <c r="M36">
        <v>62.781527403414188</v>
      </c>
      <c r="N36">
        <v>51.239900926698873</v>
      </c>
      <c r="O36">
        <v>35.483899826805107</v>
      </c>
      <c r="P36">
        <v>24.30713175929943</v>
      </c>
      <c r="Q36">
        <v>9.470836754042967</v>
      </c>
      <c r="R36">
        <v>14.507850645945567</v>
      </c>
      <c r="S36">
        <v>11.439868042492835</v>
      </c>
      <c r="T36">
        <v>0</v>
      </c>
      <c r="U36">
        <v>41.411035620566707</v>
      </c>
      <c r="V36">
        <v>7.9699070105633147</v>
      </c>
      <c r="W36">
        <v>19.200109026240973</v>
      </c>
      <c r="X36">
        <v>43.562221310726827</v>
      </c>
      <c r="Y36">
        <v>0</v>
      </c>
      <c r="Z36">
        <v>8.6352866599874751</v>
      </c>
      <c r="AA36">
        <v>6.1704790256731368</v>
      </c>
      <c r="AB36">
        <v>11.683920494051344</v>
      </c>
      <c r="AC36">
        <v>8.6140414370695026</v>
      </c>
      <c r="AD36">
        <v>8.1023458255061573</v>
      </c>
      <c r="AE36">
        <v>21.978914983510748</v>
      </c>
      <c r="AF36">
        <v>18.273318941661451</v>
      </c>
      <c r="AG36">
        <v>29.992864000000001</v>
      </c>
      <c r="AH36">
        <v>41.516520616364012</v>
      </c>
      <c r="AI36">
        <v>7.3577775208724674</v>
      </c>
      <c r="AJ36">
        <v>0</v>
      </c>
      <c r="AK36">
        <v>23.360633010436228</v>
      </c>
      <c r="AL36">
        <v>1.907179626278618</v>
      </c>
      <c r="AM36">
        <v>7.0313777345021915</v>
      </c>
      <c r="AN36">
        <v>0</v>
      </c>
      <c r="AO36">
        <v>0</v>
      </c>
      <c r="AP36">
        <v>2.8130760000000001</v>
      </c>
      <c r="AQ36">
        <v>43.629379340221249</v>
      </c>
      <c r="AR36">
        <v>4.8487679999999997</v>
      </c>
      <c r="AS36">
        <v>4.6083323556668745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45.486361497917315</v>
      </c>
      <c r="BB36">
        <f t="shared" si="0"/>
        <v>1042.7041049594363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509.99893830462344</v>
      </c>
      <c r="L37">
        <v>6.2930242541317876</v>
      </c>
      <c r="M37">
        <v>62.781527403414188</v>
      </c>
      <c r="N37">
        <v>51.239900926698873</v>
      </c>
      <c r="O37">
        <v>35.483899826805107</v>
      </c>
      <c r="P37">
        <v>24.30713175929943</v>
      </c>
      <c r="Q37">
        <v>9.470836754042967</v>
      </c>
      <c r="R37">
        <v>14.507850645945567</v>
      </c>
      <c r="S37">
        <v>11.439868042492835</v>
      </c>
      <c r="T37">
        <v>0</v>
      </c>
      <c r="U37">
        <v>41.411035620566707</v>
      </c>
      <c r="V37">
        <v>7.9699070105633147</v>
      </c>
      <c r="W37">
        <v>19.200109026240973</v>
      </c>
      <c r="X37">
        <v>43.562221310726827</v>
      </c>
      <c r="Y37">
        <v>0</v>
      </c>
      <c r="Z37">
        <v>3.38184</v>
      </c>
      <c r="AA37">
        <v>6.1704790256731368</v>
      </c>
      <c r="AB37">
        <v>5.8123056627008971</v>
      </c>
      <c r="AC37">
        <v>4.3027745004174482</v>
      </c>
      <c r="AD37">
        <v>2.8182071462116474</v>
      </c>
      <c r="AE37">
        <v>14.602414223335419</v>
      </c>
      <c r="AF37">
        <v>12.412065883322896</v>
      </c>
      <c r="AG37">
        <v>29.992864000000001</v>
      </c>
      <c r="AH37">
        <v>41.516520616364012</v>
      </c>
      <c r="AI37">
        <v>1.6979485208724689</v>
      </c>
      <c r="AJ37">
        <v>0</v>
      </c>
      <c r="AK37">
        <v>23.360633010436228</v>
      </c>
      <c r="AL37">
        <v>1.907179626278618</v>
      </c>
      <c r="AM37">
        <v>7.0313777345021915</v>
      </c>
      <c r="AN37">
        <v>0</v>
      </c>
      <c r="AO37">
        <v>0</v>
      </c>
      <c r="AP37">
        <v>3.0943835541640574</v>
      </c>
      <c r="AQ37">
        <v>43.629379340221249</v>
      </c>
      <c r="AR37">
        <v>15.031180891671882</v>
      </c>
      <c r="AS37">
        <v>4.6083323556668745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44.267710525654905</v>
      </c>
      <c r="BB37">
        <f t="shared" si="0"/>
        <v>1014.7684264517362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509.99893830462344</v>
      </c>
      <c r="L38">
        <v>6.2930242541317876</v>
      </c>
      <c r="M38">
        <v>62.781527403414188</v>
      </c>
      <c r="N38">
        <v>51.239900926698873</v>
      </c>
      <c r="O38">
        <v>35.483899826805107</v>
      </c>
      <c r="P38">
        <v>24.30713175929943</v>
      </c>
      <c r="Q38">
        <v>9.470836754042967</v>
      </c>
      <c r="R38">
        <v>14.507850645945567</v>
      </c>
      <c r="S38">
        <v>11.439868042492835</v>
      </c>
      <c r="T38">
        <v>0</v>
      </c>
      <c r="U38">
        <v>41.411035620566707</v>
      </c>
      <c r="V38">
        <v>7.9699070105633147</v>
      </c>
      <c r="W38">
        <v>19.200109026240973</v>
      </c>
      <c r="X38">
        <v>43.562221310726827</v>
      </c>
      <c r="Y38">
        <v>0</v>
      </c>
      <c r="Z38">
        <v>2.8784288866624919</v>
      </c>
      <c r="AA38">
        <v>3.2961959999999997</v>
      </c>
      <c r="AB38">
        <v>1.7792772891880608</v>
      </c>
      <c r="AC38">
        <v>4.3027745004174482</v>
      </c>
      <c r="AD38">
        <v>0</v>
      </c>
      <c r="AE38">
        <v>10.951810667501565</v>
      </c>
      <c r="AF38">
        <v>6.2060329416614479</v>
      </c>
      <c r="AG38">
        <v>29.992864000000001</v>
      </c>
      <c r="AH38">
        <v>31.13739068670424</v>
      </c>
      <c r="AI38">
        <v>0</v>
      </c>
      <c r="AJ38">
        <v>0</v>
      </c>
      <c r="AK38">
        <v>23.360633010436228</v>
      </c>
      <c r="AL38">
        <v>1.907179626278618</v>
      </c>
      <c r="AM38">
        <v>7.0313777345021915</v>
      </c>
      <c r="AN38">
        <v>0</v>
      </c>
      <c r="AO38">
        <v>0</v>
      </c>
      <c r="AP38">
        <v>3.0943835541640574</v>
      </c>
      <c r="AQ38">
        <v>43.629379340221249</v>
      </c>
      <c r="AR38">
        <v>15.031180891671882</v>
      </c>
      <c r="AS38">
        <v>4.6083323556668745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42.923311981092226</v>
      </c>
      <c r="BB38">
        <f t="shared" si="0"/>
        <v>983.9501803895364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509.99893830462344</v>
      </c>
      <c r="L39">
        <v>6.2930242541317876</v>
      </c>
      <c r="M39">
        <v>62.781527403414188</v>
      </c>
      <c r="N39">
        <v>51.239900926698873</v>
      </c>
      <c r="O39">
        <v>35.483899826805107</v>
      </c>
      <c r="P39">
        <v>24.30713175929943</v>
      </c>
      <c r="Q39">
        <v>9.470836754042967</v>
      </c>
      <c r="R39">
        <v>14.507850645945567</v>
      </c>
      <c r="S39">
        <v>11.439868042492835</v>
      </c>
      <c r="T39">
        <v>0</v>
      </c>
      <c r="U39">
        <v>41.964076754994956</v>
      </c>
      <c r="V39">
        <v>7.9699070105633147</v>
      </c>
      <c r="W39">
        <v>19.19093991973369</v>
      </c>
      <c r="X39">
        <v>43.562221310726827</v>
      </c>
      <c r="Y39">
        <v>0</v>
      </c>
      <c r="Z39">
        <v>2.8504080000000003</v>
      </c>
      <c r="AA39">
        <v>0</v>
      </c>
      <c r="AB39">
        <v>0</v>
      </c>
      <c r="AC39">
        <v>0.56615450417449376</v>
      </c>
      <c r="AD39">
        <v>0</v>
      </c>
      <c r="AE39">
        <v>9.8109968883322907</v>
      </c>
      <c r="AF39">
        <v>0</v>
      </c>
      <c r="AG39">
        <v>29.992864000000001</v>
      </c>
      <c r="AH39">
        <v>31.13739068670424</v>
      </c>
      <c r="AI39">
        <v>0</v>
      </c>
      <c r="AJ39">
        <v>0</v>
      </c>
      <c r="AK39">
        <v>23.360633010436228</v>
      </c>
      <c r="AL39">
        <v>9.5358996885655127</v>
      </c>
      <c r="AM39">
        <v>7.0313777345021915</v>
      </c>
      <c r="AN39">
        <v>0</v>
      </c>
      <c r="AO39">
        <v>0</v>
      </c>
      <c r="AP39">
        <v>3.0943835541640574</v>
      </c>
      <c r="AQ39">
        <v>43.629379340221249</v>
      </c>
      <c r="AR39">
        <v>4.8487679999999997</v>
      </c>
      <c r="AS39">
        <v>4.6083323556668745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42.16268650626678</v>
      </c>
      <c r="BB39">
        <f t="shared" si="0"/>
        <v>966.51402416997348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509.99893830462344</v>
      </c>
      <c r="L40">
        <v>6.2930242541317876</v>
      </c>
      <c r="M40">
        <v>62.781527403414188</v>
      </c>
      <c r="N40">
        <v>51.239900926698873</v>
      </c>
      <c r="O40">
        <v>35.483899826805107</v>
      </c>
      <c r="P40">
        <v>24.30713175929943</v>
      </c>
      <c r="Q40">
        <v>9.470836754042967</v>
      </c>
      <c r="R40">
        <v>14.507850645945567</v>
      </c>
      <c r="S40">
        <v>11.439868042492835</v>
      </c>
      <c r="T40">
        <v>0</v>
      </c>
      <c r="U40">
        <v>42.361071892096156</v>
      </c>
      <c r="V40">
        <v>7.9699070105633147</v>
      </c>
      <c r="W40">
        <v>19.19093991973369</v>
      </c>
      <c r="X40">
        <v>43.562221310726827</v>
      </c>
      <c r="Y40">
        <v>0</v>
      </c>
      <c r="Z40">
        <v>2.8504080000000003</v>
      </c>
      <c r="AA40">
        <v>0</v>
      </c>
      <c r="AB40">
        <v>0</v>
      </c>
      <c r="AC40">
        <v>0</v>
      </c>
      <c r="AD40">
        <v>0</v>
      </c>
      <c r="AE40">
        <v>7.3012071116677095</v>
      </c>
      <c r="AF40">
        <v>0</v>
      </c>
      <c r="AG40">
        <v>29.992864000000001</v>
      </c>
      <c r="AH40">
        <v>19.497637297954494</v>
      </c>
      <c r="AI40">
        <v>0</v>
      </c>
      <c r="AJ40">
        <v>0</v>
      </c>
      <c r="AK40">
        <v>23.360633010436228</v>
      </c>
      <c r="AL40">
        <v>49.846749999999993</v>
      </c>
      <c r="AM40">
        <v>7.0313777345021915</v>
      </c>
      <c r="AN40">
        <v>0</v>
      </c>
      <c r="AO40">
        <v>0</v>
      </c>
      <c r="AP40">
        <v>3.0943835541640574</v>
      </c>
      <c r="AQ40">
        <v>43.629379340221249</v>
      </c>
      <c r="AR40">
        <v>3.87901421665623</v>
      </c>
      <c r="AS40">
        <v>4.6083323556668745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43.208622575283002</v>
      </c>
      <c r="BB40">
        <f t="shared" si="0"/>
        <v>990.4904820965603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468.47960819248794</v>
      </c>
      <c r="L41">
        <v>6.2930242541317876</v>
      </c>
      <c r="M41">
        <v>62.781527403414188</v>
      </c>
      <c r="N41">
        <v>51.239900926698873</v>
      </c>
      <c r="O41">
        <v>35.483899826805107</v>
      </c>
      <c r="P41">
        <v>24.30713175929943</v>
      </c>
      <c r="Q41">
        <v>9.470836754042967</v>
      </c>
      <c r="R41">
        <v>14.512434485012214</v>
      </c>
      <c r="S41">
        <v>11.439868042492835</v>
      </c>
      <c r="T41">
        <v>0</v>
      </c>
      <c r="U41">
        <v>42.380875424564479</v>
      </c>
      <c r="V41">
        <v>7.9699070105633147</v>
      </c>
      <c r="W41">
        <v>19.19093991973369</v>
      </c>
      <c r="X41">
        <v>53.433794409392732</v>
      </c>
      <c r="Y41">
        <v>0</v>
      </c>
      <c r="Z41">
        <v>0.48311999999999994</v>
      </c>
      <c r="AA41">
        <v>0</v>
      </c>
      <c r="AB41">
        <v>0</v>
      </c>
      <c r="AC41">
        <v>0</v>
      </c>
      <c r="AD41">
        <v>0</v>
      </c>
      <c r="AE41">
        <v>7.3012071116677095</v>
      </c>
      <c r="AF41">
        <v>0</v>
      </c>
      <c r="AG41">
        <v>29.992864000000001</v>
      </c>
      <c r="AH41">
        <v>19.497637297954494</v>
      </c>
      <c r="AI41">
        <v>0</v>
      </c>
      <c r="AJ41">
        <v>0</v>
      </c>
      <c r="AK41">
        <v>23.360633010436228</v>
      </c>
      <c r="AL41">
        <v>49.846749999999993</v>
      </c>
      <c r="AM41">
        <v>7.0313777345021915</v>
      </c>
      <c r="AN41">
        <v>0</v>
      </c>
      <c r="AO41">
        <v>0</v>
      </c>
      <c r="AP41">
        <v>1.0127075616781465</v>
      </c>
      <c r="AQ41">
        <v>43.629379340221249</v>
      </c>
      <c r="AR41">
        <v>3.87901421665623</v>
      </c>
      <c r="AS41">
        <v>4.253845427676894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41.685981475774213</v>
      </c>
      <c r="BB41">
        <f t="shared" si="0"/>
        <v>955.58630263365831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425.75556968311605</v>
      </c>
      <c r="L42">
        <v>6.2930242541317876</v>
      </c>
      <c r="M42">
        <v>62.781527403414188</v>
      </c>
      <c r="N42">
        <v>51.239900926698873</v>
      </c>
      <c r="O42">
        <v>35.483899826805107</v>
      </c>
      <c r="P42">
        <v>24.30713175929943</v>
      </c>
      <c r="Q42">
        <v>9.470836754042967</v>
      </c>
      <c r="R42">
        <v>14.367627610895783</v>
      </c>
      <c r="S42">
        <v>11.439868042492835</v>
      </c>
      <c r="T42">
        <v>0</v>
      </c>
      <c r="U42">
        <v>42.380875424564479</v>
      </c>
      <c r="V42">
        <v>7.9699070105633147</v>
      </c>
      <c r="W42">
        <v>19.19093991973369</v>
      </c>
      <c r="X42">
        <v>53.433794409392732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7.3012071116677095</v>
      </c>
      <c r="AF42">
        <v>0</v>
      </c>
      <c r="AG42">
        <v>29.992864000000001</v>
      </c>
      <c r="AH42">
        <v>9.2445694897724895</v>
      </c>
      <c r="AI42">
        <v>0</v>
      </c>
      <c r="AJ42">
        <v>0</v>
      </c>
      <c r="AK42">
        <v>23.360633010436228</v>
      </c>
      <c r="AL42">
        <v>49.846749999999993</v>
      </c>
      <c r="AM42">
        <v>7.0313777345021915</v>
      </c>
      <c r="AN42">
        <v>0</v>
      </c>
      <c r="AO42">
        <v>0</v>
      </c>
      <c r="AP42">
        <v>1.0127075616781465</v>
      </c>
      <c r="AQ42">
        <v>43.629379340221249</v>
      </c>
      <c r="AR42">
        <v>4.8487679999999997</v>
      </c>
      <c r="AS42">
        <v>4.253845427676894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39.485826796506196</v>
      </c>
      <c r="BB42">
        <f t="shared" si="0"/>
        <v>905.15117790459988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383.0210209778179</v>
      </c>
      <c r="L43">
        <v>6.2930242541317876</v>
      </c>
      <c r="M43">
        <v>62.781527403414188</v>
      </c>
      <c r="N43">
        <v>51.239900926698873</v>
      </c>
      <c r="O43">
        <v>35.483899826805107</v>
      </c>
      <c r="P43">
        <v>24.30713175929943</v>
      </c>
      <c r="Q43">
        <v>9.470836754042967</v>
      </c>
      <c r="R43">
        <v>14.367627610895783</v>
      </c>
      <c r="S43">
        <v>11.439868042492835</v>
      </c>
      <c r="T43">
        <v>0</v>
      </c>
      <c r="U43">
        <v>42.380875424564479</v>
      </c>
      <c r="V43">
        <v>7.9699070105633147</v>
      </c>
      <c r="W43">
        <v>19.19093991973369</v>
      </c>
      <c r="X43">
        <v>43.562221310726827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7.3012071116677095</v>
      </c>
      <c r="AF43">
        <v>0</v>
      </c>
      <c r="AG43">
        <v>29.992864000000001</v>
      </c>
      <c r="AH43">
        <v>8.2360707225005214</v>
      </c>
      <c r="AI43">
        <v>0</v>
      </c>
      <c r="AJ43">
        <v>0</v>
      </c>
      <c r="AK43">
        <v>23.360633010436228</v>
      </c>
      <c r="AL43">
        <v>49.846749999999993</v>
      </c>
      <c r="AM43">
        <v>4.6875851563347943</v>
      </c>
      <c r="AN43">
        <v>0</v>
      </c>
      <c r="AO43">
        <v>0</v>
      </c>
      <c r="AP43">
        <v>0.95644577582968071</v>
      </c>
      <c r="AQ43">
        <v>32.633356659778755</v>
      </c>
      <c r="AR43">
        <v>4.8487679999999997</v>
      </c>
      <c r="AS43">
        <v>4.253845427676894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36.684779636170148</v>
      </c>
      <c r="BB43">
        <f t="shared" si="0"/>
        <v>840.94152744924168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366.39113411318607</v>
      </c>
      <c r="L44">
        <v>6.2930242541317876</v>
      </c>
      <c r="M44">
        <v>62.781527403414188</v>
      </c>
      <c r="N44">
        <v>51.239900926698873</v>
      </c>
      <c r="O44">
        <v>35.483899826805107</v>
      </c>
      <c r="P44">
        <v>24.30713175929943</v>
      </c>
      <c r="Q44">
        <v>9.470836754042967</v>
      </c>
      <c r="R44">
        <v>14.367627610895783</v>
      </c>
      <c r="S44">
        <v>11.439868042492835</v>
      </c>
      <c r="T44">
        <v>0</v>
      </c>
      <c r="U44">
        <v>42.380875424564479</v>
      </c>
      <c r="V44">
        <v>7.9699070105633147</v>
      </c>
      <c r="W44">
        <v>19.19093991973369</v>
      </c>
      <c r="X44">
        <v>43.562221310726827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7.3012071116677095</v>
      </c>
      <c r="AF44">
        <v>0</v>
      </c>
      <c r="AG44">
        <v>29.992864000000001</v>
      </c>
      <c r="AH44">
        <v>0</v>
      </c>
      <c r="AI44">
        <v>0</v>
      </c>
      <c r="AJ44">
        <v>0</v>
      </c>
      <c r="AK44">
        <v>23.360633010436228</v>
      </c>
      <c r="AL44">
        <v>9.5358996885655127</v>
      </c>
      <c r="AM44">
        <v>4.6875851563347943</v>
      </c>
      <c r="AN44">
        <v>0</v>
      </c>
      <c r="AO44">
        <v>0</v>
      </c>
      <c r="AP44">
        <v>0.95644577582968071</v>
      </c>
      <c r="AQ44">
        <v>21.814689319557502</v>
      </c>
      <c r="AR44">
        <v>4.8487679999999997</v>
      </c>
      <c r="AS44">
        <v>4.253845427676894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33.508168771188814</v>
      </c>
      <c r="BB44">
        <f t="shared" si="0"/>
        <v>768.12266307543484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366.39113411318607</v>
      </c>
      <c r="L45">
        <v>6.2930242541317876</v>
      </c>
      <c r="M45">
        <v>62.781527403414188</v>
      </c>
      <c r="N45">
        <v>51.239900926698873</v>
      </c>
      <c r="O45">
        <v>35.483899826805107</v>
      </c>
      <c r="P45">
        <v>24.30713175929943</v>
      </c>
      <c r="Q45">
        <v>9.470836754042967</v>
      </c>
      <c r="R45">
        <v>14.367627610895783</v>
      </c>
      <c r="S45">
        <v>11.439868042492835</v>
      </c>
      <c r="T45">
        <v>0</v>
      </c>
      <c r="U45">
        <v>44.468879881882863</v>
      </c>
      <c r="V45">
        <v>7.9699070105633147</v>
      </c>
      <c r="W45">
        <v>19.19093991973369</v>
      </c>
      <c r="X45">
        <v>43.562221310726827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29.992864000000001</v>
      </c>
      <c r="AH45">
        <v>0</v>
      </c>
      <c r="AI45">
        <v>0</v>
      </c>
      <c r="AJ45">
        <v>0</v>
      </c>
      <c r="AK45">
        <v>23.360633010436228</v>
      </c>
      <c r="AL45">
        <v>1.907179626278618</v>
      </c>
      <c r="AM45">
        <v>2.3437925781673972</v>
      </c>
      <c r="AN45">
        <v>0</v>
      </c>
      <c r="AO45">
        <v>0</v>
      </c>
      <c r="AP45">
        <v>1.294015115842204</v>
      </c>
      <c r="AQ45">
        <v>10.907344659778751</v>
      </c>
      <c r="AR45">
        <v>4.8487679999999997</v>
      </c>
      <c r="AS45">
        <v>4.253845427676894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32.431589263499795</v>
      </c>
      <c r="BB45">
        <f t="shared" si="0"/>
        <v>743.44375196855412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366.39113411318607</v>
      </c>
      <c r="L46">
        <v>6.2930242541317876</v>
      </c>
      <c r="M46">
        <v>62.781527403414188</v>
      </c>
      <c r="N46">
        <v>51.239900926698873</v>
      </c>
      <c r="O46">
        <v>35.483899826805107</v>
      </c>
      <c r="P46">
        <v>24.30713175929943</v>
      </c>
      <c r="Q46">
        <v>9.470836754042967</v>
      </c>
      <c r="R46">
        <v>14.367627610895783</v>
      </c>
      <c r="S46">
        <v>11.439868042492835</v>
      </c>
      <c r="T46">
        <v>0</v>
      </c>
      <c r="U46">
        <v>46.973486081770488</v>
      </c>
      <c r="V46">
        <v>7.9699070105633147</v>
      </c>
      <c r="W46">
        <v>19.19093991973369</v>
      </c>
      <c r="X46">
        <v>43.562221310726827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29.992864000000001</v>
      </c>
      <c r="AH46">
        <v>0</v>
      </c>
      <c r="AI46">
        <v>0</v>
      </c>
      <c r="AJ46">
        <v>0</v>
      </c>
      <c r="AK46">
        <v>23.360633010436228</v>
      </c>
      <c r="AL46">
        <v>1.907179626278618</v>
      </c>
      <c r="AM46">
        <v>2.3437925781673972</v>
      </c>
      <c r="AN46">
        <v>0</v>
      </c>
      <c r="AO46">
        <v>0</v>
      </c>
      <c r="AP46">
        <v>1.294015115842204</v>
      </c>
      <c r="AQ46">
        <v>10.907344659778751</v>
      </c>
      <c r="AR46">
        <v>4.8487679999999997</v>
      </c>
      <c r="AS46">
        <v>7.3260668453350029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32.664700657913208</v>
      </c>
      <c r="BB46">
        <f t="shared" si="0"/>
        <v>748.78746819168646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366.39113411318607</v>
      </c>
      <c r="L47">
        <v>6.2930242541317876</v>
      </c>
      <c r="M47">
        <v>62.781527403414188</v>
      </c>
      <c r="N47">
        <v>51.239900926698873</v>
      </c>
      <c r="O47">
        <v>35.483899826805107</v>
      </c>
      <c r="P47">
        <v>24.30713175929943</v>
      </c>
      <c r="Q47">
        <v>9.470836754042967</v>
      </c>
      <c r="R47">
        <v>14.367627610895783</v>
      </c>
      <c r="S47">
        <v>11.439868042492835</v>
      </c>
      <c r="T47">
        <v>0</v>
      </c>
      <c r="U47">
        <v>48.915953392911533</v>
      </c>
      <c r="V47">
        <v>7.9699070105633147</v>
      </c>
      <c r="W47">
        <v>19.19093991973369</v>
      </c>
      <c r="X47">
        <v>43.562221310726827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29.992864000000001</v>
      </c>
      <c r="AH47">
        <v>0</v>
      </c>
      <c r="AI47">
        <v>0</v>
      </c>
      <c r="AJ47">
        <v>0</v>
      </c>
      <c r="AK47">
        <v>23.360633010436228</v>
      </c>
      <c r="AL47">
        <v>1.907179626278618</v>
      </c>
      <c r="AM47">
        <v>2.3437925781673972</v>
      </c>
      <c r="AN47">
        <v>0</v>
      </c>
      <c r="AO47">
        <v>0</v>
      </c>
      <c r="AP47">
        <v>1.294015115842204</v>
      </c>
      <c r="AQ47">
        <v>0</v>
      </c>
      <c r="AR47">
        <v>7.2731519999999996</v>
      </c>
      <c r="AS47">
        <v>7.3260668453350029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32.391308035940156</v>
      </c>
      <c r="BB47">
        <f t="shared" si="0"/>
        <v>742.52036746502176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366.39113411318607</v>
      </c>
      <c r="L48">
        <v>6.2930242541317876</v>
      </c>
      <c r="M48">
        <v>62.781527403414188</v>
      </c>
      <c r="N48">
        <v>51.239900926698873</v>
      </c>
      <c r="O48">
        <v>35.483899826805107</v>
      </c>
      <c r="P48">
        <v>24.30713175929943</v>
      </c>
      <c r="Q48">
        <v>9.470836754042967</v>
      </c>
      <c r="R48">
        <v>14.367627610895783</v>
      </c>
      <c r="S48">
        <v>11.439868042492835</v>
      </c>
      <c r="T48">
        <v>0</v>
      </c>
      <c r="U48">
        <v>49.855765984810219</v>
      </c>
      <c r="V48">
        <v>7.9699070105633147</v>
      </c>
      <c r="W48">
        <v>19.19093991973369</v>
      </c>
      <c r="X48">
        <v>43.562221310726827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29.992864000000001</v>
      </c>
      <c r="AH48">
        <v>0</v>
      </c>
      <c r="AI48">
        <v>0</v>
      </c>
      <c r="AJ48">
        <v>0</v>
      </c>
      <c r="AK48">
        <v>23.360633010436228</v>
      </c>
      <c r="AL48">
        <v>1.907179626278618</v>
      </c>
      <c r="AM48">
        <v>2.3437925781673972</v>
      </c>
      <c r="AN48">
        <v>0</v>
      </c>
      <c r="AO48">
        <v>0</v>
      </c>
      <c r="AP48">
        <v>1.294015115842204</v>
      </c>
      <c r="AQ48">
        <v>0</v>
      </c>
      <c r="AR48">
        <v>2.9092608916718845</v>
      </c>
      <c r="AS48">
        <v>4.253845427676894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32.119762698695297</v>
      </c>
      <c r="BB48">
        <f t="shared" si="0"/>
        <v>736.29561286817898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366.39113411318607</v>
      </c>
      <c r="L49">
        <v>6.2930242541317876</v>
      </c>
      <c r="M49">
        <v>62.781527403414188</v>
      </c>
      <c r="N49">
        <v>51.239900926698873</v>
      </c>
      <c r="O49">
        <v>35.483899826805107</v>
      </c>
      <c r="P49">
        <v>24.30713175929943</v>
      </c>
      <c r="Q49">
        <v>9.470836754042967</v>
      </c>
      <c r="R49">
        <v>14.367627610895783</v>
      </c>
      <c r="S49">
        <v>11.439868042492835</v>
      </c>
      <c r="T49">
        <v>0</v>
      </c>
      <c r="U49">
        <v>51.034596084472142</v>
      </c>
      <c r="V49">
        <v>7.9699070105633147</v>
      </c>
      <c r="W49">
        <v>19.19093991973369</v>
      </c>
      <c r="X49">
        <v>43.562221310726827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29.992864000000001</v>
      </c>
      <c r="AH49">
        <v>0</v>
      </c>
      <c r="AI49">
        <v>0</v>
      </c>
      <c r="AJ49">
        <v>0</v>
      </c>
      <c r="AK49">
        <v>23.360633010436228</v>
      </c>
      <c r="AL49">
        <v>1.907179626278618</v>
      </c>
      <c r="AM49">
        <v>2.3437925781673972</v>
      </c>
      <c r="AN49">
        <v>0</v>
      </c>
      <c r="AO49">
        <v>0</v>
      </c>
      <c r="AP49">
        <v>1.294015115842204</v>
      </c>
      <c r="AQ49">
        <v>0</v>
      </c>
      <c r="AR49">
        <v>2.9092608916718845</v>
      </c>
      <c r="AS49">
        <v>4.253845427676894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32.169037796861161</v>
      </c>
      <c r="BB49">
        <f t="shared" si="0"/>
        <v>737.42516786967508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366.39113411318607</v>
      </c>
      <c r="L50">
        <v>6.2930242541317876</v>
      </c>
      <c r="M50">
        <v>62.781527403414188</v>
      </c>
      <c r="N50">
        <v>51.239900926698873</v>
      </c>
      <c r="O50">
        <v>35.483899826805107</v>
      </c>
      <c r="P50">
        <v>24.30713175929943</v>
      </c>
      <c r="Q50">
        <v>9.470836754042967</v>
      </c>
      <c r="R50">
        <v>14.367627610895783</v>
      </c>
      <c r="S50">
        <v>11.439868042492835</v>
      </c>
      <c r="T50">
        <v>0</v>
      </c>
      <c r="U50">
        <v>51.397882657671225</v>
      </c>
      <c r="V50">
        <v>7.9699070105633147</v>
      </c>
      <c r="W50">
        <v>19.19093991973369</v>
      </c>
      <c r="X50">
        <v>43.562221310726827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29.992864000000001</v>
      </c>
      <c r="AH50">
        <v>0</v>
      </c>
      <c r="AI50">
        <v>0</v>
      </c>
      <c r="AJ50">
        <v>0</v>
      </c>
      <c r="AK50">
        <v>23.360633010436228</v>
      </c>
      <c r="AL50">
        <v>1.907179626278618</v>
      </c>
      <c r="AM50">
        <v>2.3437925781673972</v>
      </c>
      <c r="AN50">
        <v>0</v>
      </c>
      <c r="AO50">
        <v>0</v>
      </c>
      <c r="AP50">
        <v>1.294015115842204</v>
      </c>
      <c r="AQ50">
        <v>0</v>
      </c>
      <c r="AR50">
        <v>2.9092608916718845</v>
      </c>
      <c r="AS50">
        <v>4.253845427676894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32.184223175620886</v>
      </c>
      <c r="BB50">
        <f t="shared" si="0"/>
        <v>737.7732690641144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366.39113411318607</v>
      </c>
      <c r="L51">
        <v>6.2930242541317876</v>
      </c>
      <c r="M51">
        <v>62.781527403414188</v>
      </c>
      <c r="N51">
        <v>51.239900926698873</v>
      </c>
      <c r="O51">
        <v>35.483899826805107</v>
      </c>
      <c r="P51">
        <v>24.30713175929943</v>
      </c>
      <c r="Q51">
        <v>9.470836754042967</v>
      </c>
      <c r="R51">
        <v>14.367627610895783</v>
      </c>
      <c r="S51">
        <v>11.439868042492835</v>
      </c>
      <c r="T51">
        <v>0</v>
      </c>
      <c r="U51">
        <v>51.397882657671225</v>
      </c>
      <c r="V51">
        <v>7.9699070105633147</v>
      </c>
      <c r="W51">
        <v>19.19093991973369</v>
      </c>
      <c r="X51">
        <v>43.562221310726827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6.2060329416614479</v>
      </c>
      <c r="AG51">
        <v>29.992864000000001</v>
      </c>
      <c r="AH51">
        <v>0</v>
      </c>
      <c r="AI51">
        <v>0</v>
      </c>
      <c r="AJ51">
        <v>0</v>
      </c>
      <c r="AK51">
        <v>23.360633010436228</v>
      </c>
      <c r="AL51">
        <v>1.907179626278618</v>
      </c>
      <c r="AM51">
        <v>2.3437925781673972</v>
      </c>
      <c r="AN51">
        <v>0</v>
      </c>
      <c r="AO51">
        <v>0</v>
      </c>
      <c r="AP51">
        <v>0.95644577582968071</v>
      </c>
      <c r="AQ51">
        <v>0</v>
      </c>
      <c r="AR51">
        <v>2.9092608916718845</v>
      </c>
      <c r="AS51">
        <v>4.253845427676894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32.429524954169807</v>
      </c>
      <c r="BB51">
        <f t="shared" si="0"/>
        <v>743.39643088721448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366.39113411318607</v>
      </c>
      <c r="L52">
        <v>6.2930242541317876</v>
      </c>
      <c r="M52">
        <v>62.781527403414188</v>
      </c>
      <c r="N52">
        <v>51.239900926698873</v>
      </c>
      <c r="O52">
        <v>35.483899826805107</v>
      </c>
      <c r="P52">
        <v>24.30713175929943</v>
      </c>
      <c r="Q52">
        <v>9.470836754042967</v>
      </c>
      <c r="R52">
        <v>14.367627610895783</v>
      </c>
      <c r="S52">
        <v>11.439868042492835</v>
      </c>
      <c r="T52">
        <v>0</v>
      </c>
      <c r="U52">
        <v>51.397882657671225</v>
      </c>
      <c r="V52">
        <v>7.9699070105633147</v>
      </c>
      <c r="W52">
        <v>19.19093991973369</v>
      </c>
      <c r="X52">
        <v>64.792732865726876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6.2060329416614479</v>
      </c>
      <c r="AG52">
        <v>29.992864000000001</v>
      </c>
      <c r="AH52">
        <v>0</v>
      </c>
      <c r="AI52">
        <v>0</v>
      </c>
      <c r="AJ52">
        <v>0</v>
      </c>
      <c r="AK52">
        <v>23.360633010436228</v>
      </c>
      <c r="AL52">
        <v>1.907179626278618</v>
      </c>
      <c r="AM52">
        <v>2.3437925781673972</v>
      </c>
      <c r="AN52">
        <v>0</v>
      </c>
      <c r="AO52">
        <v>0</v>
      </c>
      <c r="AP52">
        <v>0.95644577582968071</v>
      </c>
      <c r="AQ52">
        <v>0</v>
      </c>
      <c r="AR52">
        <v>2.9092608916718845</v>
      </c>
      <c r="AS52">
        <v>4.253845427676894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33.316960337168815</v>
      </c>
      <c r="BB52">
        <f t="shared" si="0"/>
        <v>763.7395070592155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366.39113411318607</v>
      </c>
      <c r="L53">
        <v>6.2930242541317876</v>
      </c>
      <c r="M53">
        <v>62.781527403414188</v>
      </c>
      <c r="N53">
        <v>51.239900926698873</v>
      </c>
      <c r="O53">
        <v>34.714712184142961</v>
      </c>
      <c r="P53">
        <v>24.30713175929943</v>
      </c>
      <c r="Q53">
        <v>9.470836754042967</v>
      </c>
      <c r="R53">
        <v>17.999775284303229</v>
      </c>
      <c r="S53">
        <v>11.439868042492835</v>
      </c>
      <c r="T53">
        <v>0</v>
      </c>
      <c r="U53">
        <v>51.397882657671225</v>
      </c>
      <c r="V53">
        <v>7.9699070105633147</v>
      </c>
      <c r="W53">
        <v>19.19093991973369</v>
      </c>
      <c r="X53">
        <v>64.792732865726876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6.2060329416614479</v>
      </c>
      <c r="AG53">
        <v>29.992864000000001</v>
      </c>
      <c r="AH53">
        <v>0</v>
      </c>
      <c r="AI53">
        <v>0</v>
      </c>
      <c r="AJ53">
        <v>0</v>
      </c>
      <c r="AK53">
        <v>23.360633010436228</v>
      </c>
      <c r="AL53">
        <v>1.907179626278618</v>
      </c>
      <c r="AM53">
        <v>2.3437925781673972</v>
      </c>
      <c r="AN53">
        <v>0</v>
      </c>
      <c r="AO53">
        <v>0</v>
      </c>
      <c r="AP53">
        <v>1.2377533299937382</v>
      </c>
      <c r="AQ53">
        <v>0</v>
      </c>
      <c r="AR53">
        <v>15.031180891671882</v>
      </c>
      <c r="AS53">
        <v>4.253845427676894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33.955086978218034</v>
      </c>
      <c r="BB53">
        <f t="shared" si="0"/>
        <v>778.36756800307569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366.39113411318607</v>
      </c>
      <c r="L54">
        <v>6.2930242541317876</v>
      </c>
      <c r="M54">
        <v>62.781527403414188</v>
      </c>
      <c r="N54">
        <v>51.239900926698873</v>
      </c>
      <c r="O54">
        <v>34.714712184142961</v>
      </c>
      <c r="P54">
        <v>24.30713175929943</v>
      </c>
      <c r="Q54">
        <v>9.470836754042967</v>
      </c>
      <c r="R54">
        <v>17.999775284303229</v>
      </c>
      <c r="S54">
        <v>11.439868042492835</v>
      </c>
      <c r="T54">
        <v>0</v>
      </c>
      <c r="U54">
        <v>51.397882657671225</v>
      </c>
      <c r="V54">
        <v>7.9699070105633147</v>
      </c>
      <c r="W54">
        <v>19.19093991973369</v>
      </c>
      <c r="X54">
        <v>64.792732865726876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6.2060329416614479</v>
      </c>
      <c r="AG54">
        <v>29.992864000000001</v>
      </c>
      <c r="AH54">
        <v>0</v>
      </c>
      <c r="AI54">
        <v>0</v>
      </c>
      <c r="AJ54">
        <v>0</v>
      </c>
      <c r="AK54">
        <v>23.360633010436228</v>
      </c>
      <c r="AL54">
        <v>1.907179626278618</v>
      </c>
      <c r="AM54">
        <v>2.3437925781673972</v>
      </c>
      <c r="AN54">
        <v>0</v>
      </c>
      <c r="AO54">
        <v>0</v>
      </c>
      <c r="AP54">
        <v>1.2377533299937382</v>
      </c>
      <c r="AQ54">
        <v>0</v>
      </c>
      <c r="AR54">
        <v>15.031180891671882</v>
      </c>
      <c r="AS54">
        <v>4.253845427676894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33.955086978218034</v>
      </c>
      <c r="BB54">
        <f t="shared" si="0"/>
        <v>778.36756800307569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366.39113411318607</v>
      </c>
      <c r="L55">
        <v>6.5643978743207123</v>
      </c>
      <c r="M55">
        <v>62.781527403414188</v>
      </c>
      <c r="N55">
        <v>51.239900926698873</v>
      </c>
      <c r="O55">
        <v>34.714712184142961</v>
      </c>
      <c r="P55">
        <v>24.30713175929943</v>
      </c>
      <c r="Q55">
        <v>9.470836754042967</v>
      </c>
      <c r="R55">
        <v>17.999775284303229</v>
      </c>
      <c r="S55">
        <v>11.439868042492835</v>
      </c>
      <c r="T55">
        <v>0</v>
      </c>
      <c r="U55">
        <v>51.397882657671225</v>
      </c>
      <c r="V55">
        <v>7.9699070105633147</v>
      </c>
      <c r="W55">
        <v>19.19093991973369</v>
      </c>
      <c r="X55">
        <v>64.792732865726876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6.2060329416614479</v>
      </c>
      <c r="AG55">
        <v>29.992864000000001</v>
      </c>
      <c r="AH55">
        <v>0</v>
      </c>
      <c r="AI55">
        <v>0</v>
      </c>
      <c r="AJ55">
        <v>0</v>
      </c>
      <c r="AK55">
        <v>23.360633010436228</v>
      </c>
      <c r="AL55">
        <v>1.907179626278618</v>
      </c>
      <c r="AM55">
        <v>4.6757478902108121</v>
      </c>
      <c r="AN55">
        <v>0</v>
      </c>
      <c r="AO55">
        <v>0</v>
      </c>
      <c r="AP55">
        <v>1.2377533299937382</v>
      </c>
      <c r="AQ55">
        <v>0</v>
      </c>
      <c r="AR55">
        <v>4.8487679999999997</v>
      </c>
      <c r="AS55">
        <v>4.253845427676894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33.638281268713449</v>
      </c>
      <c r="BB55">
        <f t="shared" si="0"/>
        <v>771.10528975314071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366.39113411318607</v>
      </c>
      <c r="L56">
        <v>6.2931196607289523</v>
      </c>
      <c r="M56">
        <v>62.781527403414188</v>
      </c>
      <c r="N56">
        <v>51.239900926698873</v>
      </c>
      <c r="O56">
        <v>34.714712184142961</v>
      </c>
      <c r="P56">
        <v>24.30713175929943</v>
      </c>
      <c r="Q56">
        <v>9.470836754042967</v>
      </c>
      <c r="R56">
        <v>17.999775284303229</v>
      </c>
      <c r="S56">
        <v>11.439868042492835</v>
      </c>
      <c r="T56">
        <v>0</v>
      </c>
      <c r="U56">
        <v>51.397882657671225</v>
      </c>
      <c r="V56">
        <v>7.9699070105633147</v>
      </c>
      <c r="W56">
        <v>19.19093991973369</v>
      </c>
      <c r="X56">
        <v>64.792732865726876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6.2060329416614479</v>
      </c>
      <c r="AG56">
        <v>29.992864000000001</v>
      </c>
      <c r="AH56">
        <v>0</v>
      </c>
      <c r="AI56">
        <v>0</v>
      </c>
      <c r="AJ56">
        <v>0</v>
      </c>
      <c r="AK56">
        <v>23.360633010436228</v>
      </c>
      <c r="AL56">
        <v>1.907179626278618</v>
      </c>
      <c r="AM56">
        <v>7.0313777345021915</v>
      </c>
      <c r="AN56">
        <v>0</v>
      </c>
      <c r="AO56">
        <v>0</v>
      </c>
      <c r="AP56">
        <v>1.2377533299937382</v>
      </c>
      <c r="AQ56">
        <v>0</v>
      </c>
      <c r="AR56">
        <v>2.9092608916718845</v>
      </c>
      <c r="AS56">
        <v>4.253845427676894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33.644335769748587</v>
      </c>
      <c r="BB56">
        <f t="shared" si="0"/>
        <v>771.24407977447697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366.39113411318607</v>
      </c>
      <c r="L57">
        <v>3.2873429972885697</v>
      </c>
      <c r="M57">
        <v>62.781527403414188</v>
      </c>
      <c r="N57">
        <v>51.239900926698873</v>
      </c>
      <c r="O57">
        <v>34.714712184142961</v>
      </c>
      <c r="P57">
        <v>24.30713175929943</v>
      </c>
      <c r="Q57">
        <v>9.470836754042967</v>
      </c>
      <c r="R57">
        <v>17.999775284303229</v>
      </c>
      <c r="S57">
        <v>11.439868042492835</v>
      </c>
      <c r="T57">
        <v>0</v>
      </c>
      <c r="U57">
        <v>51.397882657671225</v>
      </c>
      <c r="V57">
        <v>7.9699070105633147</v>
      </c>
      <c r="W57">
        <v>19.19093991973369</v>
      </c>
      <c r="X57">
        <v>64.792732865726876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6.2060329416614479</v>
      </c>
      <c r="AG57">
        <v>29.992864000000001</v>
      </c>
      <c r="AH57">
        <v>0</v>
      </c>
      <c r="AI57">
        <v>0</v>
      </c>
      <c r="AJ57">
        <v>0</v>
      </c>
      <c r="AK57">
        <v>23.360633010436228</v>
      </c>
      <c r="AL57">
        <v>1.907179626278618</v>
      </c>
      <c r="AM57">
        <v>7.0313777345021915</v>
      </c>
      <c r="AN57">
        <v>0</v>
      </c>
      <c r="AO57">
        <v>0</v>
      </c>
      <c r="AP57">
        <v>0.95644577582968071</v>
      </c>
      <c r="AQ57">
        <v>0</v>
      </c>
      <c r="AR57">
        <v>2.9092608916718845</v>
      </c>
      <c r="AS57">
        <v>4.253845427676894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33.506935649452714</v>
      </c>
      <c r="BB57">
        <f t="shared" si="0"/>
        <v>768.09439567716845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366.39113411318607</v>
      </c>
      <c r="L58">
        <v>3.2873429972885697</v>
      </c>
      <c r="M58">
        <v>62.781527403414188</v>
      </c>
      <c r="N58">
        <v>51.239900926698873</v>
      </c>
      <c r="O58">
        <v>34.714712184142961</v>
      </c>
      <c r="P58">
        <v>24.30713175929943</v>
      </c>
      <c r="Q58">
        <v>9.470836754042967</v>
      </c>
      <c r="R58">
        <v>17.999775284303229</v>
      </c>
      <c r="S58">
        <v>11.439868042492835</v>
      </c>
      <c r="T58">
        <v>0</v>
      </c>
      <c r="U58">
        <v>51.397882657671225</v>
      </c>
      <c r="V58">
        <v>7.9699070105633147</v>
      </c>
      <c r="W58">
        <v>19.19093991973369</v>
      </c>
      <c r="X58">
        <v>64.792732865726876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6.2060329416614479</v>
      </c>
      <c r="AG58">
        <v>29.992864000000001</v>
      </c>
      <c r="AH58">
        <v>0</v>
      </c>
      <c r="AI58">
        <v>0</v>
      </c>
      <c r="AJ58">
        <v>0</v>
      </c>
      <c r="AK58">
        <v>23.360633010436228</v>
      </c>
      <c r="AL58">
        <v>1.907179626278618</v>
      </c>
      <c r="AM58">
        <v>7.0313777345021915</v>
      </c>
      <c r="AN58">
        <v>0</v>
      </c>
      <c r="AO58">
        <v>0</v>
      </c>
      <c r="AP58">
        <v>0.95644577582968071</v>
      </c>
      <c r="AQ58">
        <v>0</v>
      </c>
      <c r="AR58">
        <v>2.9092608916718845</v>
      </c>
      <c r="AS58">
        <v>4.253845427676894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33.506935649452714</v>
      </c>
      <c r="BB58">
        <f t="shared" si="0"/>
        <v>768.09439567716845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366.39338530574815</v>
      </c>
      <c r="L59">
        <v>3.1516639026980342</v>
      </c>
      <c r="M59">
        <v>62.781527403414188</v>
      </c>
      <c r="N59">
        <v>51.239900926698873</v>
      </c>
      <c r="O59">
        <v>34.714712184142961</v>
      </c>
      <c r="P59">
        <v>24.30713175929943</v>
      </c>
      <c r="Q59">
        <v>9.470836754042967</v>
      </c>
      <c r="R59">
        <v>17.999775284303229</v>
      </c>
      <c r="S59">
        <v>11.439868042492835</v>
      </c>
      <c r="T59">
        <v>0</v>
      </c>
      <c r="U59">
        <v>51.733225225220608</v>
      </c>
      <c r="V59">
        <v>7.9699070105633147</v>
      </c>
      <c r="W59">
        <v>19.200109026240973</v>
      </c>
      <c r="X59">
        <v>64.792732865726876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6.2060329416614479</v>
      </c>
      <c r="AG59">
        <v>29.992864000000001</v>
      </c>
      <c r="AH59">
        <v>0</v>
      </c>
      <c r="AI59">
        <v>0</v>
      </c>
      <c r="AJ59">
        <v>0</v>
      </c>
      <c r="AK59">
        <v>23.360633010436228</v>
      </c>
      <c r="AL59">
        <v>1.907179626278618</v>
      </c>
      <c r="AM59">
        <v>7.0313777345021915</v>
      </c>
      <c r="AN59">
        <v>0</v>
      </c>
      <c r="AO59">
        <v>0</v>
      </c>
      <c r="AP59">
        <v>0.95644577582968071</v>
      </c>
      <c r="AQ59">
        <v>0</v>
      </c>
      <c r="AR59">
        <v>3.87901421665623</v>
      </c>
      <c r="AS59">
        <v>4.253845427676894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33.556294640107843</v>
      </c>
      <c r="BB59">
        <f t="shared" si="0"/>
        <v>769.22587378352591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366.39338530574815</v>
      </c>
      <c r="L60">
        <v>3.1516639026980342</v>
      </c>
      <c r="M60">
        <v>62.781527403414188</v>
      </c>
      <c r="N60">
        <v>51.239900926698873</v>
      </c>
      <c r="O60">
        <v>34.714712184142961</v>
      </c>
      <c r="P60">
        <v>24.30713175929943</v>
      </c>
      <c r="Q60">
        <v>9.470836754042967</v>
      </c>
      <c r="R60">
        <v>17.999775284303229</v>
      </c>
      <c r="S60">
        <v>11.439868042492835</v>
      </c>
      <c r="T60">
        <v>0</v>
      </c>
      <c r="U60">
        <v>51.761842105263163</v>
      </c>
      <c r="V60">
        <v>7.9699070105633147</v>
      </c>
      <c r="W60">
        <v>19.200109026240973</v>
      </c>
      <c r="X60">
        <v>64.792732865726876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6.2060329416614479</v>
      </c>
      <c r="AG60">
        <v>29.992864000000001</v>
      </c>
      <c r="AH60">
        <v>0</v>
      </c>
      <c r="AI60">
        <v>0</v>
      </c>
      <c r="AJ60">
        <v>0</v>
      </c>
      <c r="AK60">
        <v>23.360633010436228</v>
      </c>
      <c r="AL60">
        <v>1.907179626278618</v>
      </c>
      <c r="AM60">
        <v>7.0313777345021915</v>
      </c>
      <c r="AN60">
        <v>0</v>
      </c>
      <c r="AO60">
        <v>0</v>
      </c>
      <c r="AP60">
        <v>0.95644577582968071</v>
      </c>
      <c r="AQ60">
        <v>0</v>
      </c>
      <c r="AR60">
        <v>3.87901421665623</v>
      </c>
      <c r="AS60">
        <v>4.253845427676894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33.55749082569362</v>
      </c>
      <c r="BB60">
        <f t="shared" si="0"/>
        <v>769.25329447798265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366.39338530574815</v>
      </c>
      <c r="L61">
        <v>3.1516639026980342</v>
      </c>
      <c r="M61">
        <v>62.781527403414188</v>
      </c>
      <c r="N61">
        <v>51.239900926698873</v>
      </c>
      <c r="O61">
        <v>34.714712184142961</v>
      </c>
      <c r="P61">
        <v>24.30713175929943</v>
      </c>
      <c r="Q61">
        <v>9.470836754042967</v>
      </c>
      <c r="R61">
        <v>17.999775284303229</v>
      </c>
      <c r="S61">
        <v>11.439868042492835</v>
      </c>
      <c r="T61">
        <v>0</v>
      </c>
      <c r="U61">
        <v>51.761842105263163</v>
      </c>
      <c r="V61">
        <v>7.9699070105633147</v>
      </c>
      <c r="W61">
        <v>19.200109026240973</v>
      </c>
      <c r="X61">
        <v>64.792732865726876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6.2060329416614479</v>
      </c>
      <c r="AG61">
        <v>29.992864000000001</v>
      </c>
      <c r="AH61">
        <v>0</v>
      </c>
      <c r="AI61">
        <v>0</v>
      </c>
      <c r="AJ61">
        <v>0</v>
      </c>
      <c r="AK61">
        <v>23.360633010436228</v>
      </c>
      <c r="AL61">
        <v>1.907179626278618</v>
      </c>
      <c r="AM61">
        <v>7.0313777345021915</v>
      </c>
      <c r="AN61">
        <v>0</v>
      </c>
      <c r="AO61">
        <v>0</v>
      </c>
      <c r="AP61">
        <v>0.95644577582968071</v>
      </c>
      <c r="AQ61">
        <v>0</v>
      </c>
      <c r="AR61">
        <v>4.8487679999999997</v>
      </c>
      <c r="AS61">
        <v>4.253845427676894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33.598026533837384</v>
      </c>
      <c r="BB61">
        <f t="shared" si="0"/>
        <v>770.18251255318273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366.39338530574815</v>
      </c>
      <c r="L62">
        <v>3.1516639026980342</v>
      </c>
      <c r="M62">
        <v>62.781527403414188</v>
      </c>
      <c r="N62">
        <v>51.239900926698873</v>
      </c>
      <c r="O62">
        <v>34.714712184142961</v>
      </c>
      <c r="P62">
        <v>24.30713175929943</v>
      </c>
      <c r="Q62">
        <v>9.470836754042967</v>
      </c>
      <c r="R62">
        <v>17.999775284303229</v>
      </c>
      <c r="S62">
        <v>11.439868042492835</v>
      </c>
      <c r="T62">
        <v>0</v>
      </c>
      <c r="U62">
        <v>51.761842105263163</v>
      </c>
      <c r="V62">
        <v>7.9699070105633147</v>
      </c>
      <c r="W62">
        <v>19.200109026240973</v>
      </c>
      <c r="X62">
        <v>64.792732865726876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6.2060329416614479</v>
      </c>
      <c r="AG62">
        <v>29.992864000000001</v>
      </c>
      <c r="AH62">
        <v>0</v>
      </c>
      <c r="AI62">
        <v>0</v>
      </c>
      <c r="AJ62">
        <v>0</v>
      </c>
      <c r="AK62">
        <v>23.360633010436228</v>
      </c>
      <c r="AL62">
        <v>1.907179626278618</v>
      </c>
      <c r="AM62">
        <v>7.0313777345021915</v>
      </c>
      <c r="AN62">
        <v>0</v>
      </c>
      <c r="AO62">
        <v>0</v>
      </c>
      <c r="AP62">
        <v>0.95644577582968071</v>
      </c>
      <c r="AQ62">
        <v>0</v>
      </c>
      <c r="AR62">
        <v>4.8487679999999997</v>
      </c>
      <c r="AS62">
        <v>4.253845427676894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33.598026533837384</v>
      </c>
      <c r="BB62">
        <f t="shared" si="0"/>
        <v>770.18251255318273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366.39338530574815</v>
      </c>
      <c r="L63">
        <v>3.1516639026980342</v>
      </c>
      <c r="M63">
        <v>62.781527403414188</v>
      </c>
      <c r="N63">
        <v>51.239900926698873</v>
      </c>
      <c r="O63">
        <v>34.714712184142961</v>
      </c>
      <c r="P63">
        <v>24.30713175929943</v>
      </c>
      <c r="Q63">
        <v>9.470836754042967</v>
      </c>
      <c r="R63">
        <v>17.999775284303229</v>
      </c>
      <c r="S63">
        <v>11.439868042492835</v>
      </c>
      <c r="T63">
        <v>0</v>
      </c>
      <c r="U63">
        <v>51.761842105263163</v>
      </c>
      <c r="V63">
        <v>7.9699070105633147</v>
      </c>
      <c r="W63">
        <v>19.200109026240973</v>
      </c>
      <c r="X63">
        <v>64.792732865726876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6.2060329416614479</v>
      </c>
      <c r="AG63">
        <v>29.992864000000001</v>
      </c>
      <c r="AH63">
        <v>0</v>
      </c>
      <c r="AI63">
        <v>0</v>
      </c>
      <c r="AJ63">
        <v>0</v>
      </c>
      <c r="AK63">
        <v>23.360633010436228</v>
      </c>
      <c r="AL63">
        <v>1.907179626278618</v>
      </c>
      <c r="AM63">
        <v>7.0313777345021915</v>
      </c>
      <c r="AN63">
        <v>0</v>
      </c>
      <c r="AO63">
        <v>0</v>
      </c>
      <c r="AP63">
        <v>0.95644577582968071</v>
      </c>
      <c r="AQ63">
        <v>0</v>
      </c>
      <c r="AR63">
        <v>4.8487679999999997</v>
      </c>
      <c r="AS63">
        <v>4.253845427676894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33.598026533837384</v>
      </c>
      <c r="BB63">
        <f t="shared" si="0"/>
        <v>770.18251255318273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366.39338530574815</v>
      </c>
      <c r="L64">
        <v>3.1516639026980342</v>
      </c>
      <c r="M64">
        <v>62.781527403414188</v>
      </c>
      <c r="N64">
        <v>51.239900926698873</v>
      </c>
      <c r="O64">
        <v>34.714712184142961</v>
      </c>
      <c r="P64">
        <v>24.30713175929943</v>
      </c>
      <c r="Q64">
        <v>9.470836754042967</v>
      </c>
      <c r="R64">
        <v>17.999775284303229</v>
      </c>
      <c r="S64">
        <v>11.439868042492835</v>
      </c>
      <c r="T64">
        <v>0</v>
      </c>
      <c r="U64">
        <v>51.761842105263163</v>
      </c>
      <c r="V64">
        <v>7.9699070105633147</v>
      </c>
      <c r="W64">
        <v>19.200109026240973</v>
      </c>
      <c r="X64">
        <v>64.792732865726876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6.2060329416614479</v>
      </c>
      <c r="AG64">
        <v>29.992864000000001</v>
      </c>
      <c r="AH64">
        <v>0</v>
      </c>
      <c r="AI64">
        <v>0</v>
      </c>
      <c r="AJ64">
        <v>0</v>
      </c>
      <c r="AK64">
        <v>23.360633010436228</v>
      </c>
      <c r="AL64">
        <v>1.907179626278618</v>
      </c>
      <c r="AM64">
        <v>7.0313777345021915</v>
      </c>
      <c r="AN64">
        <v>0</v>
      </c>
      <c r="AO64">
        <v>0</v>
      </c>
      <c r="AP64">
        <v>0.95644577582968071</v>
      </c>
      <c r="AQ64">
        <v>0</v>
      </c>
      <c r="AR64">
        <v>4.8487679999999997</v>
      </c>
      <c r="AS64">
        <v>4.253845427676894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33.598026533837384</v>
      </c>
      <c r="BB64">
        <f t="shared" si="0"/>
        <v>770.18251255318273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366.39338530574815</v>
      </c>
      <c r="L65">
        <v>3.1516639026980342</v>
      </c>
      <c r="M65">
        <v>62.781527403414188</v>
      </c>
      <c r="N65">
        <v>51.239900926698873</v>
      </c>
      <c r="O65">
        <v>34.714712184142961</v>
      </c>
      <c r="P65">
        <v>24.30713175929943</v>
      </c>
      <c r="Q65">
        <v>9.470836754042967</v>
      </c>
      <c r="R65">
        <v>17.999775284303229</v>
      </c>
      <c r="S65">
        <v>11.439868042492835</v>
      </c>
      <c r="T65">
        <v>0</v>
      </c>
      <c r="U65">
        <v>51.761842105263163</v>
      </c>
      <c r="V65">
        <v>7.9699070105633147</v>
      </c>
      <c r="W65">
        <v>19.200109026240973</v>
      </c>
      <c r="X65">
        <v>64.792732865726876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6.2060329416614479</v>
      </c>
      <c r="AG65">
        <v>29.992864000000001</v>
      </c>
      <c r="AH65">
        <v>0</v>
      </c>
      <c r="AI65">
        <v>0</v>
      </c>
      <c r="AJ65">
        <v>0</v>
      </c>
      <c r="AK65">
        <v>23.360633010436228</v>
      </c>
      <c r="AL65">
        <v>1.907179626278618</v>
      </c>
      <c r="AM65">
        <v>7.0313777345021915</v>
      </c>
      <c r="AN65">
        <v>0</v>
      </c>
      <c r="AO65">
        <v>0</v>
      </c>
      <c r="AP65">
        <v>0.84392266249217285</v>
      </c>
      <c r="AQ65">
        <v>0</v>
      </c>
      <c r="AR65">
        <v>4.8487679999999997</v>
      </c>
      <c r="AS65">
        <v>4.253845427676894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33.593323067699878</v>
      </c>
      <c r="BB65">
        <f t="shared" si="0"/>
        <v>770.07469290598272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366.39338530574815</v>
      </c>
      <c r="L66">
        <v>3.1516639026980342</v>
      </c>
      <c r="M66">
        <v>62.781527403414188</v>
      </c>
      <c r="N66">
        <v>51.239900926698873</v>
      </c>
      <c r="O66">
        <v>34.714712184142961</v>
      </c>
      <c r="P66">
        <v>24.30713175929943</v>
      </c>
      <c r="Q66">
        <v>9.470836754042967</v>
      </c>
      <c r="R66">
        <v>17.999775284303229</v>
      </c>
      <c r="S66">
        <v>11.439868042492835</v>
      </c>
      <c r="T66">
        <v>0</v>
      </c>
      <c r="U66">
        <v>51.761842105263163</v>
      </c>
      <c r="V66">
        <v>7.9699070105633147</v>
      </c>
      <c r="W66">
        <v>19.200109026240973</v>
      </c>
      <c r="X66">
        <v>64.792732865726876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2.281627110415362</v>
      </c>
      <c r="AF66">
        <v>6.2060329416614479</v>
      </c>
      <c r="AG66">
        <v>29.992864000000001</v>
      </c>
      <c r="AH66">
        <v>0</v>
      </c>
      <c r="AI66">
        <v>0</v>
      </c>
      <c r="AJ66">
        <v>0</v>
      </c>
      <c r="AK66">
        <v>23.360633010436228</v>
      </c>
      <c r="AL66">
        <v>1.907179626278618</v>
      </c>
      <c r="AM66">
        <v>7.0313777345021915</v>
      </c>
      <c r="AN66">
        <v>0</v>
      </c>
      <c r="AO66">
        <v>0</v>
      </c>
      <c r="AP66">
        <v>0.84392266249217285</v>
      </c>
      <c r="AQ66">
        <v>0</v>
      </c>
      <c r="AR66">
        <v>4.8487679999999997</v>
      </c>
      <c r="AS66">
        <v>4.253845427676894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33.688695080915238</v>
      </c>
      <c r="BB66">
        <f t="shared" si="0"/>
        <v>772.26094800318265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366.39338530574815</v>
      </c>
      <c r="L67">
        <v>3.1516639026980342</v>
      </c>
      <c r="M67">
        <v>62.781527403414188</v>
      </c>
      <c r="N67">
        <v>51.239900926698873</v>
      </c>
      <c r="O67">
        <v>34.714712184142961</v>
      </c>
      <c r="P67">
        <v>24.30713175929943</v>
      </c>
      <c r="Q67">
        <v>9.470836754042967</v>
      </c>
      <c r="R67">
        <v>17.999775284303229</v>
      </c>
      <c r="S67">
        <v>11.439868042492835</v>
      </c>
      <c r="T67">
        <v>0</v>
      </c>
      <c r="U67">
        <v>51.761842105263163</v>
      </c>
      <c r="V67">
        <v>7.9699070105633147</v>
      </c>
      <c r="W67">
        <v>19.065331404022604</v>
      </c>
      <c r="X67">
        <v>64.792732865726876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7.3012071116677095</v>
      </c>
      <c r="AF67">
        <v>12.412065883322896</v>
      </c>
      <c r="AG67">
        <v>29.992864000000001</v>
      </c>
      <c r="AH67">
        <v>1.26062301022751</v>
      </c>
      <c r="AI67">
        <v>0</v>
      </c>
      <c r="AJ67">
        <v>0</v>
      </c>
      <c r="AK67">
        <v>23.360633010436228</v>
      </c>
      <c r="AL67">
        <v>1.907179626278618</v>
      </c>
      <c r="AM67">
        <v>7.0313777345021915</v>
      </c>
      <c r="AN67">
        <v>0</v>
      </c>
      <c r="AO67">
        <v>0</v>
      </c>
      <c r="AP67">
        <v>0.84392266249217285</v>
      </c>
      <c r="AQ67">
        <v>10.907344659778751</v>
      </c>
      <c r="AR67">
        <v>15.031180891671882</v>
      </c>
      <c r="AS67">
        <v>10.634613340012523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35.353254003534076</v>
      </c>
      <c r="BB67">
        <f t="shared" si="0"/>
        <v>810.41837287527323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366.39338530574815</v>
      </c>
      <c r="L68">
        <v>3.1516639026980342</v>
      </c>
      <c r="M68">
        <v>62.781527403414188</v>
      </c>
      <c r="N68">
        <v>51.239900926698873</v>
      </c>
      <c r="O68">
        <v>34.714712184142961</v>
      </c>
      <c r="P68">
        <v>24.30713175929943</v>
      </c>
      <c r="Q68">
        <v>9.470836754042967</v>
      </c>
      <c r="R68">
        <v>17.999775284303229</v>
      </c>
      <c r="S68">
        <v>11.439868042492835</v>
      </c>
      <c r="T68">
        <v>0</v>
      </c>
      <c r="U68">
        <v>51.761842105263163</v>
      </c>
      <c r="V68">
        <v>7.9699070105633147</v>
      </c>
      <c r="W68">
        <v>19.065331404022604</v>
      </c>
      <c r="X68">
        <v>43.562221310726827</v>
      </c>
      <c r="Y68">
        <v>0</v>
      </c>
      <c r="Z68">
        <v>0.48311999999999994</v>
      </c>
      <c r="AA68">
        <v>0</v>
      </c>
      <c r="AB68">
        <v>0</v>
      </c>
      <c r="AC68">
        <v>0</v>
      </c>
      <c r="AD68">
        <v>0</v>
      </c>
      <c r="AE68">
        <v>14.602414223335419</v>
      </c>
      <c r="AF68">
        <v>12.412065883322896</v>
      </c>
      <c r="AG68">
        <v>29.992864000000001</v>
      </c>
      <c r="AH68">
        <v>8.8243615204550192</v>
      </c>
      <c r="AI68">
        <v>0</v>
      </c>
      <c r="AJ68">
        <v>0</v>
      </c>
      <c r="AK68">
        <v>23.360633010436228</v>
      </c>
      <c r="AL68">
        <v>1.907179626278618</v>
      </c>
      <c r="AM68">
        <v>7.0313777345021915</v>
      </c>
      <c r="AN68">
        <v>0</v>
      </c>
      <c r="AO68">
        <v>0</v>
      </c>
      <c r="AP68">
        <v>0.84392266249217285</v>
      </c>
      <c r="AQ68">
        <v>21.814689319557502</v>
      </c>
      <c r="AR68">
        <v>15.031180891671882</v>
      </c>
      <c r="AS68">
        <v>10.634613340012523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35.563294770309042</v>
      </c>
      <c r="BB68">
        <f t="shared" ref="BB68:BB99" si="1">SUM(B68:AZ68)-BA68</f>
        <v>815.23323083517198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366.39338530574815</v>
      </c>
      <c r="L69">
        <v>3.1516639026980342</v>
      </c>
      <c r="M69">
        <v>62.781527403414188</v>
      </c>
      <c r="N69">
        <v>51.239900926698873</v>
      </c>
      <c r="O69">
        <v>34.714712184142961</v>
      </c>
      <c r="P69">
        <v>24.30713175929943</v>
      </c>
      <c r="Q69">
        <v>9.470836754042967</v>
      </c>
      <c r="R69">
        <v>17.999775284303229</v>
      </c>
      <c r="S69">
        <v>11.439868042492835</v>
      </c>
      <c r="T69">
        <v>0</v>
      </c>
      <c r="U69">
        <v>48.422324510932107</v>
      </c>
      <c r="V69">
        <v>7.9699070105633147</v>
      </c>
      <c r="W69">
        <v>18.929287467977435</v>
      </c>
      <c r="X69">
        <v>64.792732865726876</v>
      </c>
      <c r="Y69">
        <v>0</v>
      </c>
      <c r="Z69">
        <v>2.8504080000000003</v>
      </c>
      <c r="AA69">
        <v>0</v>
      </c>
      <c r="AB69">
        <v>0</v>
      </c>
      <c r="AC69">
        <v>0</v>
      </c>
      <c r="AD69">
        <v>0</v>
      </c>
      <c r="AE69">
        <v>14.602414223335419</v>
      </c>
      <c r="AF69">
        <v>12.412065883322896</v>
      </c>
      <c r="AG69">
        <v>29.992864000000001</v>
      </c>
      <c r="AH69">
        <v>20.758260308182006</v>
      </c>
      <c r="AI69">
        <v>0</v>
      </c>
      <c r="AJ69">
        <v>0</v>
      </c>
      <c r="AK69">
        <v>23.360633010436228</v>
      </c>
      <c r="AL69">
        <v>1.907179626278618</v>
      </c>
      <c r="AM69">
        <v>7.0313777345021915</v>
      </c>
      <c r="AN69">
        <v>0</v>
      </c>
      <c r="AO69">
        <v>0</v>
      </c>
      <c r="AP69">
        <v>0.84392266249217285</v>
      </c>
      <c r="AQ69">
        <v>21.814689319557502</v>
      </c>
      <c r="AR69">
        <v>4.8487679999999997</v>
      </c>
      <c r="AS69">
        <v>10.634613340012523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36.477616430193422</v>
      </c>
      <c r="BB69">
        <f t="shared" si="1"/>
        <v>836.19263309596658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364.49668731087809</v>
      </c>
      <c r="L70">
        <v>3.1516639026980342</v>
      </c>
      <c r="M70">
        <v>62.781527403414188</v>
      </c>
      <c r="N70">
        <v>51.239900926698873</v>
      </c>
      <c r="O70">
        <v>34.714712184142961</v>
      </c>
      <c r="P70">
        <v>24.30713175929943</v>
      </c>
      <c r="Q70">
        <v>9.470836754042967</v>
      </c>
      <c r="R70">
        <v>17.999775284303229</v>
      </c>
      <c r="S70">
        <v>11.439868042492835</v>
      </c>
      <c r="T70">
        <v>0</v>
      </c>
      <c r="U70">
        <v>45.084354722422496</v>
      </c>
      <c r="V70">
        <v>7.9699070105633147</v>
      </c>
      <c r="W70">
        <v>18.929287467977435</v>
      </c>
      <c r="X70">
        <v>53.433794409392732</v>
      </c>
      <c r="Y70">
        <v>0</v>
      </c>
      <c r="Z70">
        <v>2.8784288866624919</v>
      </c>
      <c r="AA70">
        <v>0</v>
      </c>
      <c r="AB70">
        <v>0</v>
      </c>
      <c r="AC70">
        <v>0.56615450417449376</v>
      </c>
      <c r="AD70">
        <v>0</v>
      </c>
      <c r="AE70">
        <v>14.602414223335419</v>
      </c>
      <c r="AF70">
        <v>12.412065883322896</v>
      </c>
      <c r="AG70">
        <v>29.992864000000001</v>
      </c>
      <c r="AH70">
        <v>31.13739068670424</v>
      </c>
      <c r="AI70">
        <v>0</v>
      </c>
      <c r="AJ70">
        <v>0</v>
      </c>
      <c r="AK70">
        <v>23.360633010436228</v>
      </c>
      <c r="AL70">
        <v>1.907179626278618</v>
      </c>
      <c r="AM70">
        <v>7.0313777345021915</v>
      </c>
      <c r="AN70">
        <v>0</v>
      </c>
      <c r="AO70">
        <v>0</v>
      </c>
      <c r="AP70">
        <v>0.84392266249217285</v>
      </c>
      <c r="AQ70">
        <v>32.722034680442498</v>
      </c>
      <c r="AR70">
        <v>3.87901421665623</v>
      </c>
      <c r="AS70">
        <v>10.634613340012523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36.658079198473864</v>
      </c>
      <c r="BB70">
        <f t="shared" si="1"/>
        <v>840.32946143487288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398.31111468565064</v>
      </c>
      <c r="L71">
        <v>3.1516639026980342</v>
      </c>
      <c r="M71">
        <v>62.781527403414188</v>
      </c>
      <c r="N71">
        <v>51.239900926698873</v>
      </c>
      <c r="O71">
        <v>34.714712184142961</v>
      </c>
      <c r="P71">
        <v>24.30713175929943</v>
      </c>
      <c r="Q71">
        <v>9.470836754042967</v>
      </c>
      <c r="R71">
        <v>17.999775284303229</v>
      </c>
      <c r="S71">
        <v>11.439868042492835</v>
      </c>
      <c r="T71">
        <v>0</v>
      </c>
      <c r="U71">
        <v>41.411035620566707</v>
      </c>
      <c r="V71">
        <v>7.9699070105633147</v>
      </c>
      <c r="W71">
        <v>18.929287467977435</v>
      </c>
      <c r="X71">
        <v>53.433794409392732</v>
      </c>
      <c r="Y71">
        <v>0</v>
      </c>
      <c r="Z71">
        <v>2.8784288866624919</v>
      </c>
      <c r="AA71">
        <v>1.6654462166562305</v>
      </c>
      <c r="AB71">
        <v>0</v>
      </c>
      <c r="AC71">
        <v>4.3027745004174482</v>
      </c>
      <c r="AD71">
        <v>4.0511729127530787</v>
      </c>
      <c r="AE71">
        <v>14.602414223335419</v>
      </c>
      <c r="AF71">
        <v>12.412065883322896</v>
      </c>
      <c r="AG71">
        <v>29.992864000000001</v>
      </c>
      <c r="AH71">
        <v>29.414538999999998</v>
      </c>
      <c r="AI71">
        <v>0</v>
      </c>
      <c r="AJ71">
        <v>0</v>
      </c>
      <c r="AK71">
        <v>23.360633010436228</v>
      </c>
      <c r="AL71">
        <v>1.907179626278618</v>
      </c>
      <c r="AM71">
        <v>7.0313777345021915</v>
      </c>
      <c r="AN71">
        <v>0</v>
      </c>
      <c r="AO71">
        <v>0</v>
      </c>
      <c r="AP71">
        <v>0.84392266249217285</v>
      </c>
      <c r="AQ71">
        <v>32.722034680442498</v>
      </c>
      <c r="AR71">
        <v>3.87901421665623</v>
      </c>
      <c r="AS71">
        <v>10.634613340012523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38.241107719229817</v>
      </c>
      <c r="BB71">
        <f t="shared" si="1"/>
        <v>876.61792862598156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451.81358388408927</v>
      </c>
      <c r="L72">
        <v>3.1516639026980342</v>
      </c>
      <c r="M72">
        <v>62.781527403414188</v>
      </c>
      <c r="N72">
        <v>51.239900926698873</v>
      </c>
      <c r="O72">
        <v>34.714712184142961</v>
      </c>
      <c r="P72">
        <v>24.30713175929943</v>
      </c>
      <c r="Q72">
        <v>9.470836754042967</v>
      </c>
      <c r="R72">
        <v>17.999775284303229</v>
      </c>
      <c r="S72">
        <v>11.439868042492835</v>
      </c>
      <c r="T72">
        <v>0</v>
      </c>
      <c r="U72">
        <v>41.411035620566707</v>
      </c>
      <c r="V72">
        <v>7.9699070105633147</v>
      </c>
      <c r="W72">
        <v>18.929287467977435</v>
      </c>
      <c r="X72">
        <v>53.433794409392732</v>
      </c>
      <c r="Y72">
        <v>0</v>
      </c>
      <c r="Z72">
        <v>3.38184</v>
      </c>
      <c r="AA72">
        <v>6.1704790256731368</v>
      </c>
      <c r="AB72">
        <v>1.7792772891880608</v>
      </c>
      <c r="AC72">
        <v>4.3027745004174482</v>
      </c>
      <c r="AD72">
        <v>8.1023458255061573</v>
      </c>
      <c r="AE72">
        <v>14.602414223335419</v>
      </c>
      <c r="AF72">
        <v>12.412065883322896</v>
      </c>
      <c r="AG72">
        <v>29.992864000000001</v>
      </c>
      <c r="AH72">
        <v>41.516520616364012</v>
      </c>
      <c r="AI72">
        <v>0</v>
      </c>
      <c r="AJ72">
        <v>0</v>
      </c>
      <c r="AK72">
        <v>23.360633010436228</v>
      </c>
      <c r="AL72">
        <v>1.907179626278618</v>
      </c>
      <c r="AM72">
        <v>7.0313777345021915</v>
      </c>
      <c r="AN72">
        <v>0</v>
      </c>
      <c r="AO72">
        <v>0</v>
      </c>
      <c r="AP72">
        <v>0.84392266249217285</v>
      </c>
      <c r="AQ72">
        <v>43.629379340221249</v>
      </c>
      <c r="AR72">
        <v>3.87901421665623</v>
      </c>
      <c r="AS72">
        <v>10.634613340012523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41.892366544462874</v>
      </c>
      <c r="BB72">
        <f t="shared" si="1"/>
        <v>960.3173593996255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494.57375907269119</v>
      </c>
      <c r="L73">
        <v>3.1516639026980342</v>
      </c>
      <c r="M73">
        <v>62.781527403414188</v>
      </c>
      <c r="N73">
        <v>51.239900926698873</v>
      </c>
      <c r="O73">
        <v>34.714712184142961</v>
      </c>
      <c r="P73">
        <v>24.30713175929943</v>
      </c>
      <c r="Q73">
        <v>9.470836754042967</v>
      </c>
      <c r="R73">
        <v>17.999775284303229</v>
      </c>
      <c r="S73">
        <v>11.439868042492835</v>
      </c>
      <c r="T73">
        <v>0</v>
      </c>
      <c r="U73">
        <v>41.411035620566707</v>
      </c>
      <c r="V73">
        <v>7.9280747251279093</v>
      </c>
      <c r="W73">
        <v>18.929287467977435</v>
      </c>
      <c r="X73">
        <v>53.145279151542951</v>
      </c>
      <c r="Y73">
        <v>0</v>
      </c>
      <c r="Z73">
        <v>8.6352866599874751</v>
      </c>
      <c r="AA73">
        <v>7.8067800000000016</v>
      </c>
      <c r="AB73">
        <v>11.683920494051344</v>
      </c>
      <c r="AC73">
        <v>8.6140414370695026</v>
      </c>
      <c r="AD73">
        <v>12.153518738259235</v>
      </c>
      <c r="AE73">
        <v>21.978914983510748</v>
      </c>
      <c r="AF73">
        <v>18.618098116677103</v>
      </c>
      <c r="AG73">
        <v>29.992864000000001</v>
      </c>
      <c r="AH73">
        <v>41.516520616364012</v>
      </c>
      <c r="AI73">
        <v>0</v>
      </c>
      <c r="AJ73">
        <v>0</v>
      </c>
      <c r="AK73">
        <v>23.360633010436228</v>
      </c>
      <c r="AL73">
        <v>1.907179626278618</v>
      </c>
      <c r="AM73">
        <v>7.0313777345021915</v>
      </c>
      <c r="AN73">
        <v>0</v>
      </c>
      <c r="AO73">
        <v>0</v>
      </c>
      <c r="AP73">
        <v>0.56261510832811523</v>
      </c>
      <c r="AQ73">
        <v>43.629379340221249</v>
      </c>
      <c r="AR73">
        <v>4.8487679999999997</v>
      </c>
      <c r="AS73">
        <v>4.4901700463368819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45.057178064653428</v>
      </c>
      <c r="BB73">
        <f t="shared" si="1"/>
        <v>1032.8657421423682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509.99893830462344</v>
      </c>
      <c r="L74">
        <v>3.1518039467335379</v>
      </c>
      <c r="M74">
        <v>62.781527403414188</v>
      </c>
      <c r="N74">
        <v>51.239900926698873</v>
      </c>
      <c r="O74">
        <v>34.714712184142961</v>
      </c>
      <c r="P74">
        <v>24.30713175929943</v>
      </c>
      <c r="Q74">
        <v>9.470836754042967</v>
      </c>
      <c r="R74">
        <v>17.999775284303229</v>
      </c>
      <c r="S74">
        <v>11.439868042492835</v>
      </c>
      <c r="T74">
        <v>0</v>
      </c>
      <c r="U74">
        <v>41.411035620566707</v>
      </c>
      <c r="V74">
        <v>7.9649635307581024</v>
      </c>
      <c r="W74">
        <v>18.929287467977435</v>
      </c>
      <c r="X74">
        <v>53.145279151542951</v>
      </c>
      <c r="Y74">
        <v>0</v>
      </c>
      <c r="Z74">
        <v>8.6352866599874751</v>
      </c>
      <c r="AA74">
        <v>12.340958051346274</v>
      </c>
      <c r="AB74">
        <v>11.683920494051344</v>
      </c>
      <c r="AC74">
        <v>8.6140414370695026</v>
      </c>
      <c r="AD74">
        <v>16.20469120277604</v>
      </c>
      <c r="AE74">
        <v>21.978914983510748</v>
      </c>
      <c r="AF74">
        <v>18.618098116677103</v>
      </c>
      <c r="AG74">
        <v>29.992864000000001</v>
      </c>
      <c r="AH74">
        <v>41.516520616364012</v>
      </c>
      <c r="AI74">
        <v>0</v>
      </c>
      <c r="AJ74">
        <v>0</v>
      </c>
      <c r="AK74">
        <v>23.360633010436228</v>
      </c>
      <c r="AL74">
        <v>1.907179626278618</v>
      </c>
      <c r="AM74">
        <v>7.0313777345021915</v>
      </c>
      <c r="AN74">
        <v>0</v>
      </c>
      <c r="AO74">
        <v>0</v>
      </c>
      <c r="AP74">
        <v>0.56261510832811523</v>
      </c>
      <c r="AQ74">
        <v>43.629379340221249</v>
      </c>
      <c r="AR74">
        <v>4.8487679999999997</v>
      </c>
      <c r="AS74">
        <v>4.4901700463368819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46.062366014027333</v>
      </c>
      <c r="BB74">
        <f t="shared" si="1"/>
        <v>1055.9081127904556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509.99893830462344</v>
      </c>
      <c r="L75">
        <v>3.1518039467335379</v>
      </c>
      <c r="M75">
        <v>62.781527403414188</v>
      </c>
      <c r="N75">
        <v>51.239900926698873</v>
      </c>
      <c r="O75">
        <v>34.714712184142961</v>
      </c>
      <c r="P75">
        <v>24.30713175929943</v>
      </c>
      <c r="Q75">
        <v>9.470836754042967</v>
      </c>
      <c r="R75">
        <v>17.999775284303229</v>
      </c>
      <c r="S75">
        <v>11.439868042492835</v>
      </c>
      <c r="T75">
        <v>0</v>
      </c>
      <c r="U75">
        <v>41.411035620566707</v>
      </c>
      <c r="V75">
        <v>7.9649635307581024</v>
      </c>
      <c r="W75">
        <v>18.661783345615323</v>
      </c>
      <c r="X75">
        <v>53.145279151542951</v>
      </c>
      <c r="Y75">
        <v>0</v>
      </c>
      <c r="Z75">
        <v>8.6352866599874751</v>
      </c>
      <c r="AA75">
        <v>12.340958051346274</v>
      </c>
      <c r="AB75">
        <v>11.683920494051344</v>
      </c>
      <c r="AC75">
        <v>8.6140414370695026</v>
      </c>
      <c r="AD75">
        <v>16.20469120277604</v>
      </c>
      <c r="AE75">
        <v>21.978914983510748</v>
      </c>
      <c r="AF75">
        <v>18.618098116677103</v>
      </c>
      <c r="AG75">
        <v>29.992864000000001</v>
      </c>
      <c r="AH75">
        <v>41.516520616364012</v>
      </c>
      <c r="AI75">
        <v>0</v>
      </c>
      <c r="AJ75">
        <v>0</v>
      </c>
      <c r="AK75">
        <v>23.360633010436228</v>
      </c>
      <c r="AL75">
        <v>9.5358996885655127</v>
      </c>
      <c r="AM75">
        <v>7.0313777345021915</v>
      </c>
      <c r="AN75">
        <v>0</v>
      </c>
      <c r="AO75">
        <v>0</v>
      </c>
      <c r="AP75">
        <v>0.56261510832811523</v>
      </c>
      <c r="AQ75">
        <v>43.629379340221249</v>
      </c>
      <c r="AR75">
        <v>4.8487679999999997</v>
      </c>
      <c r="AS75">
        <v>4.6083323556668745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46.375004024846177</v>
      </c>
      <c r="BB75">
        <f t="shared" si="1"/>
        <v>1063.0748530288911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509.99893830462344</v>
      </c>
      <c r="L76">
        <v>3.1518039467335379</v>
      </c>
      <c r="M76">
        <v>62.781527403414188</v>
      </c>
      <c r="N76">
        <v>51.239900926698873</v>
      </c>
      <c r="O76">
        <v>34.714712184142961</v>
      </c>
      <c r="P76">
        <v>24.30713175929943</v>
      </c>
      <c r="Q76">
        <v>9.470836754042967</v>
      </c>
      <c r="R76">
        <v>17.999775284303229</v>
      </c>
      <c r="S76">
        <v>11.439868042492835</v>
      </c>
      <c r="T76">
        <v>0</v>
      </c>
      <c r="U76">
        <v>41.411035620566707</v>
      </c>
      <c r="V76">
        <v>7.9649635307581024</v>
      </c>
      <c r="W76">
        <v>18.661783345615323</v>
      </c>
      <c r="X76">
        <v>43.196941544105982</v>
      </c>
      <c r="Y76">
        <v>0</v>
      </c>
      <c r="Z76">
        <v>8.6352866599874751</v>
      </c>
      <c r="AA76">
        <v>12.340958051346274</v>
      </c>
      <c r="AB76">
        <v>11.683920494051344</v>
      </c>
      <c r="AC76">
        <v>8.6140414370695026</v>
      </c>
      <c r="AD76">
        <v>16.20469120277604</v>
      </c>
      <c r="AE76">
        <v>21.978914983510748</v>
      </c>
      <c r="AF76">
        <v>18.618098116677103</v>
      </c>
      <c r="AG76">
        <v>29.992864000000001</v>
      </c>
      <c r="AH76">
        <v>41.516520616364012</v>
      </c>
      <c r="AI76">
        <v>0</v>
      </c>
      <c r="AJ76">
        <v>0</v>
      </c>
      <c r="AK76">
        <v>23.360633010436228</v>
      </c>
      <c r="AL76">
        <v>49.846749999999993</v>
      </c>
      <c r="AM76">
        <v>7.0313777345021915</v>
      </c>
      <c r="AN76">
        <v>0</v>
      </c>
      <c r="AO76">
        <v>0</v>
      </c>
      <c r="AP76">
        <v>0.56261510832811523</v>
      </c>
      <c r="AQ76">
        <v>43.629379340221249</v>
      </c>
      <c r="AR76">
        <v>4.8487679999999997</v>
      </c>
      <c r="AS76">
        <v>4.6083323556668745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47.644157055873279</v>
      </c>
      <c r="BB76">
        <f t="shared" si="1"/>
        <v>1092.1682127018616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509.99893830462344</v>
      </c>
      <c r="L77">
        <v>3.1518039467335379</v>
      </c>
      <c r="M77">
        <v>62.781527403414188</v>
      </c>
      <c r="N77">
        <v>51.239900926698873</v>
      </c>
      <c r="O77">
        <v>34.714712184142961</v>
      </c>
      <c r="P77">
        <v>24.30713175929943</v>
      </c>
      <c r="Q77">
        <v>9.470836754042967</v>
      </c>
      <c r="R77">
        <v>17.999775284303229</v>
      </c>
      <c r="S77">
        <v>11.439868042492835</v>
      </c>
      <c r="T77">
        <v>0</v>
      </c>
      <c r="U77">
        <v>41.411035620566707</v>
      </c>
      <c r="V77">
        <v>7.9649635307581024</v>
      </c>
      <c r="W77">
        <v>18.661783345615323</v>
      </c>
      <c r="X77">
        <v>43.196941544105982</v>
      </c>
      <c r="Y77">
        <v>0</v>
      </c>
      <c r="Z77">
        <v>8.6352866599874751</v>
      </c>
      <c r="AA77">
        <v>12.340958051346274</v>
      </c>
      <c r="AB77">
        <v>11.683920494051344</v>
      </c>
      <c r="AC77">
        <v>8.6140414370695026</v>
      </c>
      <c r="AD77">
        <v>16.20469120277604</v>
      </c>
      <c r="AE77">
        <v>21.978914983510748</v>
      </c>
      <c r="AF77">
        <v>18.618098116677103</v>
      </c>
      <c r="AG77">
        <v>29.992864000000001</v>
      </c>
      <c r="AH77">
        <v>41.516520616364012</v>
      </c>
      <c r="AI77">
        <v>0</v>
      </c>
      <c r="AJ77">
        <v>0</v>
      </c>
      <c r="AK77">
        <v>23.360633010436228</v>
      </c>
      <c r="AL77">
        <v>49.846749999999993</v>
      </c>
      <c r="AM77">
        <v>7.0313777345021915</v>
      </c>
      <c r="AN77">
        <v>0</v>
      </c>
      <c r="AO77">
        <v>0</v>
      </c>
      <c r="AP77">
        <v>2.8130760000000001</v>
      </c>
      <c r="AQ77">
        <v>43.629379340221249</v>
      </c>
      <c r="AR77">
        <v>4.8487679999999997</v>
      </c>
      <c r="AS77">
        <v>4.4901700463368819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47.733287136615168</v>
      </c>
      <c r="BB77">
        <f t="shared" si="1"/>
        <v>1094.2113812034618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509.99893830462344</v>
      </c>
      <c r="L78">
        <v>3.1518039467335379</v>
      </c>
      <c r="M78">
        <v>62.781527403414188</v>
      </c>
      <c r="N78">
        <v>51.239900926698873</v>
      </c>
      <c r="O78">
        <v>34.714712184142961</v>
      </c>
      <c r="P78">
        <v>24.30713175929943</v>
      </c>
      <c r="Q78">
        <v>9.470836754042967</v>
      </c>
      <c r="R78">
        <v>17.999775284303229</v>
      </c>
      <c r="S78">
        <v>11.439868042492835</v>
      </c>
      <c r="T78">
        <v>0</v>
      </c>
      <c r="U78">
        <v>41.411035620566707</v>
      </c>
      <c r="V78">
        <v>7.9649635307581024</v>
      </c>
      <c r="W78">
        <v>18.661783345615323</v>
      </c>
      <c r="X78">
        <v>43.196941544105982</v>
      </c>
      <c r="Y78">
        <v>0</v>
      </c>
      <c r="Z78">
        <v>8.6352866599874751</v>
      </c>
      <c r="AA78">
        <v>6.1704790256731368</v>
      </c>
      <c r="AB78">
        <v>11.683920494051344</v>
      </c>
      <c r="AC78">
        <v>8.6140414370695026</v>
      </c>
      <c r="AD78">
        <v>12.153518738259235</v>
      </c>
      <c r="AE78">
        <v>21.978914983510748</v>
      </c>
      <c r="AF78">
        <v>18.618098116677103</v>
      </c>
      <c r="AG78">
        <v>29.992864000000001</v>
      </c>
      <c r="AH78">
        <v>41.516520616364012</v>
      </c>
      <c r="AI78">
        <v>0</v>
      </c>
      <c r="AJ78">
        <v>0</v>
      </c>
      <c r="AK78">
        <v>23.360633010436228</v>
      </c>
      <c r="AL78">
        <v>49.846749999999993</v>
      </c>
      <c r="AM78">
        <v>7.0313777345021915</v>
      </c>
      <c r="AN78">
        <v>0</v>
      </c>
      <c r="AO78">
        <v>0</v>
      </c>
      <c r="AP78">
        <v>2.8130760000000001</v>
      </c>
      <c r="AQ78">
        <v>43.629379340221249</v>
      </c>
      <c r="AR78">
        <v>4.8487679999999997</v>
      </c>
      <c r="AS78">
        <v>4.4901700463368819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47.306022104325216</v>
      </c>
      <c r="BB78">
        <f t="shared" si="1"/>
        <v>1084.4169947455619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509.99893830462344</v>
      </c>
      <c r="L79">
        <v>3.1518039467335379</v>
      </c>
      <c r="M79">
        <v>62.781527403414188</v>
      </c>
      <c r="N79">
        <v>51.239900926698873</v>
      </c>
      <c r="O79">
        <v>34.714712184142961</v>
      </c>
      <c r="P79">
        <v>24.30713175929943</v>
      </c>
      <c r="Q79">
        <v>9.470836754042967</v>
      </c>
      <c r="R79">
        <v>17.999775284303229</v>
      </c>
      <c r="S79">
        <v>11.439868042492835</v>
      </c>
      <c r="T79">
        <v>0</v>
      </c>
      <c r="U79">
        <v>41.411035620566707</v>
      </c>
      <c r="V79">
        <v>7.9649635307581024</v>
      </c>
      <c r="W79">
        <v>18.661783345615323</v>
      </c>
      <c r="X79">
        <v>43.196941544105982</v>
      </c>
      <c r="Y79">
        <v>0</v>
      </c>
      <c r="Z79">
        <v>3.38184</v>
      </c>
      <c r="AA79">
        <v>5.1698231083281154</v>
      </c>
      <c r="AB79">
        <v>1.7792772891880608</v>
      </c>
      <c r="AC79">
        <v>4.3027745004174482</v>
      </c>
      <c r="AD79">
        <v>8.1023458255061573</v>
      </c>
      <c r="AE79">
        <v>14.602414223335419</v>
      </c>
      <c r="AF79">
        <v>18.618098116677103</v>
      </c>
      <c r="AG79">
        <v>29.992864000000001</v>
      </c>
      <c r="AH79">
        <v>41.516520616364012</v>
      </c>
      <c r="AI79">
        <v>0</v>
      </c>
      <c r="AJ79">
        <v>0</v>
      </c>
      <c r="AK79">
        <v>23.360633010436228</v>
      </c>
      <c r="AL79">
        <v>49.846749999999993</v>
      </c>
      <c r="AM79">
        <v>7.0313777345021915</v>
      </c>
      <c r="AN79">
        <v>0</v>
      </c>
      <c r="AO79">
        <v>0</v>
      </c>
      <c r="AP79">
        <v>2.8130760000000001</v>
      </c>
      <c r="AQ79">
        <v>43.629379340221249</v>
      </c>
      <c r="AR79">
        <v>15.031180891671882</v>
      </c>
      <c r="AS79">
        <v>4.4901700463368819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46.398323672020858</v>
      </c>
      <c r="BB79">
        <f t="shared" si="1"/>
        <v>1063.6094196777619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509.99893830462344</v>
      </c>
      <c r="L80">
        <v>3.1518039467335379</v>
      </c>
      <c r="M80">
        <v>62.781527403414188</v>
      </c>
      <c r="N80">
        <v>51.239900926698873</v>
      </c>
      <c r="O80">
        <v>34.714712184142961</v>
      </c>
      <c r="P80">
        <v>24.30713175929943</v>
      </c>
      <c r="Q80">
        <v>9.470836754042967</v>
      </c>
      <c r="R80">
        <v>17.999775284303229</v>
      </c>
      <c r="S80">
        <v>11.439868042492835</v>
      </c>
      <c r="T80">
        <v>0</v>
      </c>
      <c r="U80">
        <v>41.411035620566707</v>
      </c>
      <c r="V80">
        <v>7.9649635307581024</v>
      </c>
      <c r="W80">
        <v>18.661783345615323</v>
      </c>
      <c r="X80">
        <v>43.196941544105982</v>
      </c>
      <c r="Y80">
        <v>0</v>
      </c>
      <c r="Z80">
        <v>2.8784288866624919</v>
      </c>
      <c r="AA80">
        <v>1.6654462166562305</v>
      </c>
      <c r="AB80">
        <v>0</v>
      </c>
      <c r="AC80">
        <v>4.3027745004174482</v>
      </c>
      <c r="AD80">
        <v>4.0511729127530787</v>
      </c>
      <c r="AE80">
        <v>14.602414223335419</v>
      </c>
      <c r="AF80">
        <v>18.618098116677103</v>
      </c>
      <c r="AG80">
        <v>29.992864000000001</v>
      </c>
      <c r="AH80">
        <v>31.13739068670424</v>
      </c>
      <c r="AI80">
        <v>0</v>
      </c>
      <c r="AJ80">
        <v>0</v>
      </c>
      <c r="AK80">
        <v>23.360633010436228</v>
      </c>
      <c r="AL80">
        <v>9.5358996885655127</v>
      </c>
      <c r="AM80">
        <v>7.0313777345021915</v>
      </c>
      <c r="AN80">
        <v>0</v>
      </c>
      <c r="AO80">
        <v>0</v>
      </c>
      <c r="AP80">
        <v>2.8130760000000001</v>
      </c>
      <c r="AQ80">
        <v>43.629379340221249</v>
      </c>
      <c r="AR80">
        <v>15.031180891671882</v>
      </c>
      <c r="AS80">
        <v>4.4901700463368819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43.868244140892585</v>
      </c>
      <c r="BB80">
        <f t="shared" si="1"/>
        <v>1005.6112807608454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509.99893830462344</v>
      </c>
      <c r="L81">
        <v>3.1518039467335379</v>
      </c>
      <c r="M81">
        <v>62.781527403414188</v>
      </c>
      <c r="N81">
        <v>51.239900926698873</v>
      </c>
      <c r="O81">
        <v>34.714712184142961</v>
      </c>
      <c r="P81">
        <v>24.30713175929943</v>
      </c>
      <c r="Q81">
        <v>9.470836754042967</v>
      </c>
      <c r="R81">
        <v>17.999775284303229</v>
      </c>
      <c r="S81">
        <v>11.439868042492835</v>
      </c>
      <c r="T81">
        <v>0</v>
      </c>
      <c r="U81">
        <v>41.411035620566707</v>
      </c>
      <c r="V81">
        <v>7.9649635307581024</v>
      </c>
      <c r="W81">
        <v>18.661783345615323</v>
      </c>
      <c r="X81">
        <v>43.196941544105982</v>
      </c>
      <c r="Y81">
        <v>0</v>
      </c>
      <c r="Z81">
        <v>2.8784288866624919</v>
      </c>
      <c r="AA81">
        <v>0</v>
      </c>
      <c r="AB81">
        <v>0</v>
      </c>
      <c r="AC81">
        <v>0</v>
      </c>
      <c r="AD81">
        <v>0</v>
      </c>
      <c r="AE81">
        <v>7.2441663331246078</v>
      </c>
      <c r="AF81">
        <v>18.618098116677103</v>
      </c>
      <c r="AG81">
        <v>29.992864000000001</v>
      </c>
      <c r="AH81">
        <v>20.758260308182006</v>
      </c>
      <c r="AI81">
        <v>0</v>
      </c>
      <c r="AJ81">
        <v>0</v>
      </c>
      <c r="AK81">
        <v>23.360633010436228</v>
      </c>
      <c r="AL81">
        <v>1.907179626278618</v>
      </c>
      <c r="AM81">
        <v>7.0313777345021915</v>
      </c>
      <c r="AN81">
        <v>0</v>
      </c>
      <c r="AO81">
        <v>0</v>
      </c>
      <c r="AP81">
        <v>2.8130760000000001</v>
      </c>
      <c r="AQ81">
        <v>43.629379340221249</v>
      </c>
      <c r="AR81">
        <v>7.2731519999999996</v>
      </c>
      <c r="AS81">
        <v>4.4901700463368819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42.064844969257315</v>
      </c>
      <c r="BB81">
        <f t="shared" si="1"/>
        <v>964.27115907996165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509.99893830462344</v>
      </c>
      <c r="L82">
        <v>3.1518039467335379</v>
      </c>
      <c r="M82">
        <v>62.781527403414188</v>
      </c>
      <c r="N82">
        <v>51.239900926698873</v>
      </c>
      <c r="O82">
        <v>34.714712184142961</v>
      </c>
      <c r="P82">
        <v>24.30713175929943</v>
      </c>
      <c r="Q82">
        <v>9.470836754042967</v>
      </c>
      <c r="R82">
        <v>17.999775284303229</v>
      </c>
      <c r="S82">
        <v>11.439868042492835</v>
      </c>
      <c r="T82">
        <v>0</v>
      </c>
      <c r="U82">
        <v>41.411035620566707</v>
      </c>
      <c r="V82">
        <v>7.9649635307581024</v>
      </c>
      <c r="W82">
        <v>18.661783345615323</v>
      </c>
      <c r="X82">
        <v>43.196941544105982</v>
      </c>
      <c r="Y82">
        <v>0</v>
      </c>
      <c r="Z82">
        <v>2.8784288866624919</v>
      </c>
      <c r="AA82">
        <v>0</v>
      </c>
      <c r="AB82">
        <v>0</v>
      </c>
      <c r="AC82">
        <v>0</v>
      </c>
      <c r="AD82">
        <v>0</v>
      </c>
      <c r="AE82">
        <v>6.8448817791692749</v>
      </c>
      <c r="AF82">
        <v>18.618098116677103</v>
      </c>
      <c r="AG82">
        <v>29.992864000000001</v>
      </c>
      <c r="AH82">
        <v>10.379130378522229</v>
      </c>
      <c r="AI82">
        <v>0</v>
      </c>
      <c r="AJ82">
        <v>0</v>
      </c>
      <c r="AK82">
        <v>23.360633010436228</v>
      </c>
      <c r="AL82">
        <v>1.907179626278618</v>
      </c>
      <c r="AM82">
        <v>7.0313777345021915</v>
      </c>
      <c r="AN82">
        <v>0</v>
      </c>
      <c r="AO82">
        <v>0</v>
      </c>
      <c r="AP82">
        <v>2.8130760000000001</v>
      </c>
      <c r="AQ82">
        <v>43.629379340221249</v>
      </c>
      <c r="AR82">
        <v>7.2731519999999996</v>
      </c>
      <c r="AS82">
        <v>4.4901700463368819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41.614307243842198</v>
      </c>
      <c r="BB82">
        <f t="shared" si="1"/>
        <v>953.94328232176179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509.99893830462344</v>
      </c>
      <c r="L83">
        <v>3.1518039467335379</v>
      </c>
      <c r="M83">
        <v>62.781527403414188</v>
      </c>
      <c r="N83">
        <v>51.239900926698873</v>
      </c>
      <c r="O83">
        <v>34.714712184142961</v>
      </c>
      <c r="P83">
        <v>24.30713175929943</v>
      </c>
      <c r="Q83">
        <v>9.470836754042967</v>
      </c>
      <c r="R83">
        <v>17.999775284303229</v>
      </c>
      <c r="S83">
        <v>11.439868042492835</v>
      </c>
      <c r="T83">
        <v>0</v>
      </c>
      <c r="U83">
        <v>41.046090977562272</v>
      </c>
      <c r="V83">
        <v>7.9649635307581024</v>
      </c>
      <c r="W83">
        <v>18.661783345615323</v>
      </c>
      <c r="X83">
        <v>43.196941544105982</v>
      </c>
      <c r="Y83">
        <v>0</v>
      </c>
      <c r="Z83">
        <v>2.8784288866624919</v>
      </c>
      <c r="AA83">
        <v>0</v>
      </c>
      <c r="AB83">
        <v>0</v>
      </c>
      <c r="AC83">
        <v>0</v>
      </c>
      <c r="AD83">
        <v>0</v>
      </c>
      <c r="AE83">
        <v>6.8448817791692749</v>
      </c>
      <c r="AF83">
        <v>18.618098116677103</v>
      </c>
      <c r="AG83">
        <v>29.992864000000001</v>
      </c>
      <c r="AH83">
        <v>8.1100086010227503</v>
      </c>
      <c r="AI83">
        <v>0</v>
      </c>
      <c r="AJ83">
        <v>0</v>
      </c>
      <c r="AK83">
        <v>23.360633010436228</v>
      </c>
      <c r="AL83">
        <v>1.907179626278618</v>
      </c>
      <c r="AM83">
        <v>7.0313777345021915</v>
      </c>
      <c r="AN83">
        <v>0</v>
      </c>
      <c r="AO83">
        <v>0</v>
      </c>
      <c r="AP83">
        <v>0.84392266249217285</v>
      </c>
      <c r="AQ83">
        <v>43.629379340221249</v>
      </c>
      <c r="AR83">
        <v>7.2731519999999996</v>
      </c>
      <c r="AS83">
        <v>4.4901700463368819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41.421892657957308</v>
      </c>
      <c r="BB83">
        <f t="shared" si="1"/>
        <v>949.53247714963493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509.99893830462344</v>
      </c>
      <c r="L84">
        <v>3.1518039467335379</v>
      </c>
      <c r="M84">
        <v>62.781527403414188</v>
      </c>
      <c r="N84">
        <v>51.239900926698873</v>
      </c>
      <c r="O84">
        <v>34.714712184142961</v>
      </c>
      <c r="P84">
        <v>24.30713175929943</v>
      </c>
      <c r="Q84">
        <v>9.470836754042967</v>
      </c>
      <c r="R84">
        <v>17.999775284303229</v>
      </c>
      <c r="S84">
        <v>11.439868042492835</v>
      </c>
      <c r="T84">
        <v>0</v>
      </c>
      <c r="U84">
        <v>41.046090977562272</v>
      </c>
      <c r="V84">
        <v>7.9649635307581024</v>
      </c>
      <c r="W84">
        <v>18.661783345615323</v>
      </c>
      <c r="X84">
        <v>64.78790242729761</v>
      </c>
      <c r="Y84">
        <v>0</v>
      </c>
      <c r="Z84">
        <v>2.8784288866624919</v>
      </c>
      <c r="AA84">
        <v>0</v>
      </c>
      <c r="AB84">
        <v>0</v>
      </c>
      <c r="AC84">
        <v>0</v>
      </c>
      <c r="AD84">
        <v>0</v>
      </c>
      <c r="AE84">
        <v>6.8448817791692749</v>
      </c>
      <c r="AF84">
        <v>18.618098116677103</v>
      </c>
      <c r="AG84">
        <v>29.992864000000001</v>
      </c>
      <c r="AH84">
        <v>0</v>
      </c>
      <c r="AI84">
        <v>0</v>
      </c>
      <c r="AJ84">
        <v>0</v>
      </c>
      <c r="AK84">
        <v>23.360633010436228</v>
      </c>
      <c r="AL84">
        <v>1.907179626278618</v>
      </c>
      <c r="AM84">
        <v>7.0313777345021915</v>
      </c>
      <c r="AN84">
        <v>0</v>
      </c>
      <c r="AO84">
        <v>0</v>
      </c>
      <c r="AP84">
        <v>0.84392266249217285</v>
      </c>
      <c r="AQ84">
        <v>32.722034680442498</v>
      </c>
      <c r="AR84">
        <v>7.2731519999999996</v>
      </c>
      <c r="AS84">
        <v>4.4901700463368819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41.529469456573217</v>
      </c>
      <c r="BB84">
        <f t="shared" si="1"/>
        <v>951.998507973409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516.44892906234236</v>
      </c>
      <c r="L85">
        <v>3.0162849636102718</v>
      </c>
      <c r="M85">
        <v>62.781527403414188</v>
      </c>
      <c r="N85">
        <v>51.239900926698873</v>
      </c>
      <c r="O85">
        <v>36.164154599481883</v>
      </c>
      <c r="P85">
        <v>24.30713175929943</v>
      </c>
      <c r="Q85">
        <v>9.4727165926944323</v>
      </c>
      <c r="R85">
        <v>18.326157659370221</v>
      </c>
      <c r="S85">
        <v>11.4394043741275</v>
      </c>
      <c r="T85">
        <v>0</v>
      </c>
      <c r="U85">
        <v>41.046090977562272</v>
      </c>
      <c r="V85">
        <v>7.9649635307581024</v>
      </c>
      <c r="W85">
        <v>18.661783345615323</v>
      </c>
      <c r="X85">
        <v>64.78790242729761</v>
      </c>
      <c r="Y85">
        <v>0</v>
      </c>
      <c r="Z85">
        <v>2.8784288866624919</v>
      </c>
      <c r="AA85">
        <v>0</v>
      </c>
      <c r="AB85">
        <v>0</v>
      </c>
      <c r="AC85">
        <v>0</v>
      </c>
      <c r="AD85">
        <v>0</v>
      </c>
      <c r="AE85">
        <v>6.8448817791692749</v>
      </c>
      <c r="AF85">
        <v>18.618098116677103</v>
      </c>
      <c r="AG85">
        <v>29.992864000000001</v>
      </c>
      <c r="AH85">
        <v>0</v>
      </c>
      <c r="AI85">
        <v>0</v>
      </c>
      <c r="AJ85">
        <v>0</v>
      </c>
      <c r="AK85">
        <v>23.360633010436228</v>
      </c>
      <c r="AL85">
        <v>1.907179626278618</v>
      </c>
      <c r="AM85">
        <v>7.0313777345021915</v>
      </c>
      <c r="AN85">
        <v>0</v>
      </c>
      <c r="AO85">
        <v>0</v>
      </c>
      <c r="AP85">
        <v>0.84392266249217285</v>
      </c>
      <c r="AQ85">
        <v>21.814689319557502</v>
      </c>
      <c r="AR85">
        <v>7.2731519999999996</v>
      </c>
      <c r="AS85">
        <v>4.4901700463368819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41.411776012823225</v>
      </c>
      <c r="BB85">
        <f t="shared" si="1"/>
        <v>949.30056879156166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511.20163755420572</v>
      </c>
      <c r="L86">
        <v>3.0162849636102718</v>
      </c>
      <c r="M86">
        <v>62.781527403414188</v>
      </c>
      <c r="N86">
        <v>51.239900926698873</v>
      </c>
      <c r="O86">
        <v>36.164154599481883</v>
      </c>
      <c r="P86">
        <v>24.30713175929943</v>
      </c>
      <c r="Q86">
        <v>9.4727165926944323</v>
      </c>
      <c r="R86">
        <v>18.326157659370221</v>
      </c>
      <c r="S86">
        <v>11.4394043741275</v>
      </c>
      <c r="T86">
        <v>0</v>
      </c>
      <c r="U86">
        <v>41.046090977562272</v>
      </c>
      <c r="V86">
        <v>7.9649635307581024</v>
      </c>
      <c r="W86">
        <v>18.661783345615323</v>
      </c>
      <c r="X86">
        <v>64.78790242729761</v>
      </c>
      <c r="Y86">
        <v>0</v>
      </c>
      <c r="Z86">
        <v>2.8784288866624919</v>
      </c>
      <c r="AA86">
        <v>0</v>
      </c>
      <c r="AB86">
        <v>0</v>
      </c>
      <c r="AC86">
        <v>0</v>
      </c>
      <c r="AD86">
        <v>0</v>
      </c>
      <c r="AE86">
        <v>6.8448817791692749</v>
      </c>
      <c r="AF86">
        <v>18.618098116677103</v>
      </c>
      <c r="AG86">
        <v>29.992864000000001</v>
      </c>
      <c r="AH86">
        <v>0</v>
      </c>
      <c r="AI86">
        <v>0</v>
      </c>
      <c r="AJ86">
        <v>0</v>
      </c>
      <c r="AK86">
        <v>23.360633010436228</v>
      </c>
      <c r="AL86">
        <v>1.907179626278618</v>
      </c>
      <c r="AM86">
        <v>7.0313777345021915</v>
      </c>
      <c r="AN86">
        <v>0</v>
      </c>
      <c r="AO86">
        <v>0</v>
      </c>
      <c r="AP86">
        <v>0.84392266249217285</v>
      </c>
      <c r="AQ86">
        <v>10.907344659778751</v>
      </c>
      <c r="AR86">
        <v>7.2731519999999996</v>
      </c>
      <c r="AS86">
        <v>4.4901700463368819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40.736512221004347</v>
      </c>
      <c r="BB86">
        <f t="shared" si="1"/>
        <v>933.82119641546524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511.20163755420572</v>
      </c>
      <c r="L87">
        <v>3.0162849636102718</v>
      </c>
      <c r="M87">
        <v>62.781527403414188</v>
      </c>
      <c r="N87">
        <v>51.239900926698873</v>
      </c>
      <c r="O87">
        <v>36.164154599481883</v>
      </c>
      <c r="P87">
        <v>24.30713175929943</v>
      </c>
      <c r="Q87">
        <v>9.4727165926944323</v>
      </c>
      <c r="R87">
        <v>18.326157659370221</v>
      </c>
      <c r="S87">
        <v>11.4394043741275</v>
      </c>
      <c r="T87">
        <v>0</v>
      </c>
      <c r="U87">
        <v>41.046090977562272</v>
      </c>
      <c r="V87">
        <v>7.9649635307581024</v>
      </c>
      <c r="W87">
        <v>18.661783345615323</v>
      </c>
      <c r="X87">
        <v>64.78790242729761</v>
      </c>
      <c r="Y87">
        <v>0</v>
      </c>
      <c r="Z87">
        <v>2.8784288866624919</v>
      </c>
      <c r="AA87">
        <v>0</v>
      </c>
      <c r="AB87">
        <v>0</v>
      </c>
      <c r="AC87">
        <v>0</v>
      </c>
      <c r="AD87">
        <v>0</v>
      </c>
      <c r="AE87">
        <v>6.8448817791692749</v>
      </c>
      <c r="AF87">
        <v>18.618098116677103</v>
      </c>
      <c r="AG87">
        <v>29.992864000000001</v>
      </c>
      <c r="AH87">
        <v>0</v>
      </c>
      <c r="AI87">
        <v>0</v>
      </c>
      <c r="AJ87">
        <v>0</v>
      </c>
      <c r="AK87">
        <v>23.360633010436228</v>
      </c>
      <c r="AL87">
        <v>1.907179626278618</v>
      </c>
      <c r="AM87">
        <v>7.0313777345021915</v>
      </c>
      <c r="AN87">
        <v>0</v>
      </c>
      <c r="AO87">
        <v>0</v>
      </c>
      <c r="AP87">
        <v>0.84392266249217285</v>
      </c>
      <c r="AQ87">
        <v>10.197924</v>
      </c>
      <c r="AR87">
        <v>5.818521783343769</v>
      </c>
      <c r="AS87">
        <v>4.4901700463368819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40.646054894369364</v>
      </c>
      <c r="BB87">
        <f t="shared" si="1"/>
        <v>931.74760286566516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511.20163755420572</v>
      </c>
      <c r="L88">
        <v>3.0162849636102718</v>
      </c>
      <c r="M88">
        <v>62.781527403414188</v>
      </c>
      <c r="N88">
        <v>51.239900926698873</v>
      </c>
      <c r="O88">
        <v>36.164154599481883</v>
      </c>
      <c r="P88">
        <v>24.30713175929943</v>
      </c>
      <c r="Q88">
        <v>9.4727165926944323</v>
      </c>
      <c r="R88">
        <v>18.326157659370221</v>
      </c>
      <c r="S88">
        <v>11.4394043741275</v>
      </c>
      <c r="T88">
        <v>0</v>
      </c>
      <c r="U88">
        <v>41.046090977562272</v>
      </c>
      <c r="V88">
        <v>7.9649635307581024</v>
      </c>
      <c r="W88">
        <v>18.661783345615323</v>
      </c>
      <c r="X88">
        <v>64.78790242729761</v>
      </c>
      <c r="Y88">
        <v>0</v>
      </c>
      <c r="Z88">
        <v>2.8784288866624919</v>
      </c>
      <c r="AA88">
        <v>0</v>
      </c>
      <c r="AB88">
        <v>0</v>
      </c>
      <c r="AC88">
        <v>0</v>
      </c>
      <c r="AD88">
        <v>0</v>
      </c>
      <c r="AE88">
        <v>6.8448817791692749</v>
      </c>
      <c r="AF88">
        <v>18.618098116677103</v>
      </c>
      <c r="AG88">
        <v>29.992864000000001</v>
      </c>
      <c r="AH88">
        <v>0</v>
      </c>
      <c r="AI88">
        <v>0</v>
      </c>
      <c r="AJ88">
        <v>0</v>
      </c>
      <c r="AK88">
        <v>23.360633010436228</v>
      </c>
      <c r="AL88">
        <v>1.907179626278618</v>
      </c>
      <c r="AM88">
        <v>7.0313777345021915</v>
      </c>
      <c r="AN88">
        <v>0</v>
      </c>
      <c r="AO88">
        <v>0</v>
      </c>
      <c r="AP88">
        <v>0.84392266249217285</v>
      </c>
      <c r="AQ88">
        <v>3.857475319557504</v>
      </c>
      <c r="AR88">
        <v>5.818521783343769</v>
      </c>
      <c r="AS88">
        <v>4.4901700463368819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40.381024139526865</v>
      </c>
      <c r="BB88">
        <f t="shared" si="1"/>
        <v>925.67218494006511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511.20163755420572</v>
      </c>
      <c r="L89">
        <v>3.0162849636102718</v>
      </c>
      <c r="M89">
        <v>62.781527403414188</v>
      </c>
      <c r="N89">
        <v>51.239900926698873</v>
      </c>
      <c r="O89">
        <v>36.164154599481883</v>
      </c>
      <c r="P89">
        <v>24.30713175929943</v>
      </c>
      <c r="Q89">
        <v>9.4727165926944323</v>
      </c>
      <c r="R89">
        <v>18.326157659370221</v>
      </c>
      <c r="S89">
        <v>11.4394043741275</v>
      </c>
      <c r="T89">
        <v>0</v>
      </c>
      <c r="U89">
        <v>41.046090977562272</v>
      </c>
      <c r="V89">
        <v>7.9649635307581024</v>
      </c>
      <c r="W89">
        <v>18.661783345615323</v>
      </c>
      <c r="X89">
        <v>64.78790242729761</v>
      </c>
      <c r="Y89">
        <v>0</v>
      </c>
      <c r="Z89">
        <v>0.48311999999999994</v>
      </c>
      <c r="AA89">
        <v>0</v>
      </c>
      <c r="AB89">
        <v>0</v>
      </c>
      <c r="AC89">
        <v>0</v>
      </c>
      <c r="AD89">
        <v>0</v>
      </c>
      <c r="AE89">
        <v>6.8448817791692749</v>
      </c>
      <c r="AF89">
        <v>12.549977553329157</v>
      </c>
      <c r="AG89">
        <v>29.992864000000001</v>
      </c>
      <c r="AH89">
        <v>0</v>
      </c>
      <c r="AI89">
        <v>0</v>
      </c>
      <c r="AJ89">
        <v>0</v>
      </c>
      <c r="AK89">
        <v>23.360633010436228</v>
      </c>
      <c r="AL89">
        <v>1.907179626278618</v>
      </c>
      <c r="AM89">
        <v>7.0313777345021915</v>
      </c>
      <c r="AN89">
        <v>0</v>
      </c>
      <c r="AO89">
        <v>0</v>
      </c>
      <c r="AP89">
        <v>0.84392266249217285</v>
      </c>
      <c r="AQ89">
        <v>0</v>
      </c>
      <c r="AR89">
        <v>5.818521783343769</v>
      </c>
      <c r="AS89">
        <v>4.4901700463368819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39.866010320158942</v>
      </c>
      <c r="BB89">
        <f t="shared" si="1"/>
        <v>913.8662939898652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511.20163755420572</v>
      </c>
      <c r="L90">
        <v>3.0162849636102718</v>
      </c>
      <c r="M90">
        <v>62.781527403414188</v>
      </c>
      <c r="N90">
        <v>51.239900926698873</v>
      </c>
      <c r="O90">
        <v>36.164154599481883</v>
      </c>
      <c r="P90">
        <v>24.30713175929943</v>
      </c>
      <c r="Q90">
        <v>9.4727165926944323</v>
      </c>
      <c r="R90">
        <v>18.326157659370221</v>
      </c>
      <c r="S90">
        <v>11.4394043741275</v>
      </c>
      <c r="T90">
        <v>0</v>
      </c>
      <c r="U90">
        <v>41.046090977562272</v>
      </c>
      <c r="V90">
        <v>7.9649635307581024</v>
      </c>
      <c r="W90">
        <v>18.661783345615323</v>
      </c>
      <c r="X90">
        <v>64.78790242729761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6.8448817791692749</v>
      </c>
      <c r="AF90">
        <v>12.412065883322896</v>
      </c>
      <c r="AG90">
        <v>29.992864000000001</v>
      </c>
      <c r="AH90">
        <v>0</v>
      </c>
      <c r="AI90">
        <v>0</v>
      </c>
      <c r="AJ90">
        <v>0</v>
      </c>
      <c r="AK90">
        <v>23.360633010436228</v>
      </c>
      <c r="AL90">
        <v>1.907179626278618</v>
      </c>
      <c r="AM90">
        <v>7.0313777345021915</v>
      </c>
      <c r="AN90">
        <v>0</v>
      </c>
      <c r="AO90">
        <v>0</v>
      </c>
      <c r="AP90">
        <v>0.84392266249217285</v>
      </c>
      <c r="AQ90">
        <v>0</v>
      </c>
      <c r="AR90">
        <v>5.818521783343769</v>
      </c>
      <c r="AS90">
        <v>4.4901700463368819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39.840051196352668</v>
      </c>
      <c r="BB90">
        <f t="shared" si="1"/>
        <v>913.27122144366513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511.20163755420572</v>
      </c>
      <c r="L91">
        <v>1.001859748634079</v>
      </c>
      <c r="M91">
        <v>62.781527403414188</v>
      </c>
      <c r="N91">
        <v>51.239900926698873</v>
      </c>
      <c r="O91">
        <v>36.164154599481883</v>
      </c>
      <c r="P91">
        <v>24.30713175929943</v>
      </c>
      <c r="Q91">
        <v>9.4727165926944323</v>
      </c>
      <c r="R91">
        <v>18.326157659370221</v>
      </c>
      <c r="S91">
        <v>11.445986143187065</v>
      </c>
      <c r="T91">
        <v>0</v>
      </c>
      <c r="U91">
        <v>41.046090977562272</v>
      </c>
      <c r="V91">
        <v>7.9649635307581024</v>
      </c>
      <c r="W91">
        <v>18.661783345615323</v>
      </c>
      <c r="X91">
        <v>64.78790242729761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6.8448817791692749</v>
      </c>
      <c r="AF91">
        <v>12.412065883322896</v>
      </c>
      <c r="AG91">
        <v>29.992864000000001</v>
      </c>
      <c r="AH91">
        <v>0</v>
      </c>
      <c r="AI91">
        <v>0</v>
      </c>
      <c r="AJ91">
        <v>0</v>
      </c>
      <c r="AK91">
        <v>23.360633010436228</v>
      </c>
      <c r="AL91">
        <v>1.907179626278618</v>
      </c>
      <c r="AM91">
        <v>7.0313777345021915</v>
      </c>
      <c r="AN91">
        <v>0</v>
      </c>
      <c r="AO91">
        <v>0</v>
      </c>
      <c r="AP91">
        <v>0.84392266249217285</v>
      </c>
      <c r="AQ91">
        <v>0</v>
      </c>
      <c r="AR91">
        <v>5.818521783343769</v>
      </c>
      <c r="AS91">
        <v>4.4901700463368819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39.756123340313344</v>
      </c>
      <c r="BB91">
        <f t="shared" si="1"/>
        <v>911.3473058537877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511.20163755420572</v>
      </c>
      <c r="L92">
        <v>1.0018874613750535</v>
      </c>
      <c r="M92">
        <v>62.781527403414188</v>
      </c>
      <c r="N92">
        <v>51.239900926698873</v>
      </c>
      <c r="O92">
        <v>36.164154599481883</v>
      </c>
      <c r="P92">
        <v>24.30713175929943</v>
      </c>
      <c r="Q92">
        <v>9.4727165926944323</v>
      </c>
      <c r="R92">
        <v>18.326157659370221</v>
      </c>
      <c r="S92">
        <v>11.4394043741275</v>
      </c>
      <c r="T92">
        <v>0</v>
      </c>
      <c r="U92">
        <v>41.046090977562272</v>
      </c>
      <c r="V92">
        <v>7.9649635307581024</v>
      </c>
      <c r="W92">
        <v>18.661783345615323</v>
      </c>
      <c r="X92">
        <v>64.78790242729761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6.8448817791692749</v>
      </c>
      <c r="AF92">
        <v>12.412065883322896</v>
      </c>
      <c r="AG92">
        <v>29.992864000000001</v>
      </c>
      <c r="AH92">
        <v>0</v>
      </c>
      <c r="AI92">
        <v>0</v>
      </c>
      <c r="AJ92">
        <v>0</v>
      </c>
      <c r="AK92">
        <v>23.360633010436228</v>
      </c>
      <c r="AL92">
        <v>1.907179626278618</v>
      </c>
      <c r="AM92">
        <v>7.0313777345021915</v>
      </c>
      <c r="AN92">
        <v>0</v>
      </c>
      <c r="AO92">
        <v>0</v>
      </c>
      <c r="AP92">
        <v>1.1252302166562305</v>
      </c>
      <c r="AQ92">
        <v>0</v>
      </c>
      <c r="AR92">
        <v>5.818521783343769</v>
      </c>
      <c r="AS92">
        <v>4.4901700463368819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39.767608036523292</v>
      </c>
      <c r="BB92">
        <f t="shared" si="1"/>
        <v>911.61057465542331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511.20163755420572</v>
      </c>
      <c r="L93">
        <v>1.0019060540415019</v>
      </c>
      <c r="M93">
        <v>62.781527403414188</v>
      </c>
      <c r="N93">
        <v>51.239900926698873</v>
      </c>
      <c r="O93">
        <v>36.164154599481883</v>
      </c>
      <c r="P93">
        <v>24.30713175929943</v>
      </c>
      <c r="Q93">
        <v>9.4727165926944323</v>
      </c>
      <c r="R93">
        <v>18.326157659370221</v>
      </c>
      <c r="S93">
        <v>11.4394043741275</v>
      </c>
      <c r="T93">
        <v>0</v>
      </c>
      <c r="U93">
        <v>41.046090977562272</v>
      </c>
      <c r="V93">
        <v>7.9649635307581024</v>
      </c>
      <c r="W93">
        <v>18.661783345615323</v>
      </c>
      <c r="X93">
        <v>64.78790242729761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6.8448817791692749</v>
      </c>
      <c r="AF93">
        <v>12.412065883322896</v>
      </c>
      <c r="AG93">
        <v>29.992864000000001</v>
      </c>
      <c r="AH93">
        <v>0</v>
      </c>
      <c r="AI93">
        <v>0</v>
      </c>
      <c r="AJ93">
        <v>0</v>
      </c>
      <c r="AK93">
        <v>23.360633010436228</v>
      </c>
      <c r="AL93">
        <v>1.907179626278618</v>
      </c>
      <c r="AM93">
        <v>7.0313777345021915</v>
      </c>
      <c r="AN93">
        <v>0</v>
      </c>
      <c r="AO93">
        <v>0</v>
      </c>
      <c r="AP93">
        <v>1.1252302166562305</v>
      </c>
      <c r="AQ93">
        <v>0</v>
      </c>
      <c r="AR93">
        <v>4.8487679999999997</v>
      </c>
      <c r="AS93">
        <v>4.4901700463368819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39.727073105552975</v>
      </c>
      <c r="BB93">
        <f t="shared" si="1"/>
        <v>910.68137439571626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432.01795299121466</v>
      </c>
      <c r="L94">
        <v>1.0018735427880938</v>
      </c>
      <c r="M94">
        <v>62.781527403414188</v>
      </c>
      <c r="N94">
        <v>51.239900926698873</v>
      </c>
      <c r="O94">
        <v>36.164154599481883</v>
      </c>
      <c r="P94">
        <v>24.30713175929943</v>
      </c>
      <c r="Q94">
        <v>9.4727165926944323</v>
      </c>
      <c r="R94">
        <v>18.326157659370221</v>
      </c>
      <c r="S94">
        <v>11.4394043741275</v>
      </c>
      <c r="T94">
        <v>0</v>
      </c>
      <c r="U94">
        <v>41.046090977562272</v>
      </c>
      <c r="V94">
        <v>7.9649635307581024</v>
      </c>
      <c r="W94">
        <v>18.661783345615323</v>
      </c>
      <c r="X94">
        <v>64.78790242729761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6.8448817791692749</v>
      </c>
      <c r="AF94">
        <v>12.412065883322896</v>
      </c>
      <c r="AG94">
        <v>29.992864000000001</v>
      </c>
      <c r="AH94">
        <v>0</v>
      </c>
      <c r="AI94">
        <v>0</v>
      </c>
      <c r="AJ94">
        <v>0</v>
      </c>
      <c r="AK94">
        <v>23.360633010436228</v>
      </c>
      <c r="AL94">
        <v>1.907179626278618</v>
      </c>
      <c r="AM94">
        <v>7.0313777345021915</v>
      </c>
      <c r="AN94">
        <v>0</v>
      </c>
      <c r="AO94">
        <v>0</v>
      </c>
      <c r="AP94">
        <v>1.1252302166562305</v>
      </c>
      <c r="AQ94">
        <v>0</v>
      </c>
      <c r="AR94">
        <v>4.8487679999999997</v>
      </c>
      <c r="AS94">
        <v>4.4901700463368819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36.417193731849594</v>
      </c>
      <c r="BB94">
        <f t="shared" si="1"/>
        <v>834.80753669517526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361.39038176355621</v>
      </c>
      <c r="L95">
        <v>1.0018735427880938</v>
      </c>
      <c r="M95">
        <v>62.781527403414188</v>
      </c>
      <c r="N95">
        <v>51.239900926698873</v>
      </c>
      <c r="O95">
        <v>36.164154599481883</v>
      </c>
      <c r="P95">
        <v>24.30713175929943</v>
      </c>
      <c r="Q95">
        <v>9.4727165926944323</v>
      </c>
      <c r="R95">
        <v>18.326157659370221</v>
      </c>
      <c r="S95">
        <v>11.4394043741275</v>
      </c>
      <c r="T95">
        <v>0</v>
      </c>
      <c r="U95">
        <v>41.046090977562272</v>
      </c>
      <c r="V95">
        <v>7.9649635307581024</v>
      </c>
      <c r="W95">
        <v>18.661783345615323</v>
      </c>
      <c r="X95">
        <v>64.78790242729761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6.8448817791692749</v>
      </c>
      <c r="AF95">
        <v>12.412065883322896</v>
      </c>
      <c r="AG95">
        <v>29.992864000000001</v>
      </c>
      <c r="AH95">
        <v>0</v>
      </c>
      <c r="AI95">
        <v>0</v>
      </c>
      <c r="AJ95">
        <v>0</v>
      </c>
      <c r="AK95">
        <v>23.360633010436228</v>
      </c>
      <c r="AL95">
        <v>1.907179626278618</v>
      </c>
      <c r="AM95">
        <v>5.6819213337507817</v>
      </c>
      <c r="AN95">
        <v>0</v>
      </c>
      <c r="AO95">
        <v>0</v>
      </c>
      <c r="AP95">
        <v>1.1252302166562305</v>
      </c>
      <c r="AQ95">
        <v>0</v>
      </c>
      <c r="AR95">
        <v>2.9092608916718845</v>
      </c>
      <c r="AS95">
        <v>4.4901700463368819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33.327482579853921</v>
      </c>
      <c r="BB95">
        <f t="shared" si="1"/>
        <v>763.98071311043293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281.77607657791407</v>
      </c>
      <c r="L96">
        <v>1.0018735427880938</v>
      </c>
      <c r="M96">
        <v>62.781527403414188</v>
      </c>
      <c r="N96">
        <v>51.239900926698873</v>
      </c>
      <c r="O96">
        <v>36.164154599481883</v>
      </c>
      <c r="P96">
        <v>24.30713175929943</v>
      </c>
      <c r="Q96">
        <v>9.4738176213108165</v>
      </c>
      <c r="R96">
        <v>18.326157659370221</v>
      </c>
      <c r="S96">
        <v>11.435641735918743</v>
      </c>
      <c r="T96">
        <v>0</v>
      </c>
      <c r="U96">
        <v>41.046090977562272</v>
      </c>
      <c r="V96">
        <v>7.9649635307581024</v>
      </c>
      <c r="W96">
        <v>18.661783345615323</v>
      </c>
      <c r="X96">
        <v>64.78790242729761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12.412065883322896</v>
      </c>
      <c r="AG96">
        <v>29.992864000000001</v>
      </c>
      <c r="AH96">
        <v>0</v>
      </c>
      <c r="AI96">
        <v>0</v>
      </c>
      <c r="AJ96">
        <v>0</v>
      </c>
      <c r="AK96">
        <v>23.360633010436228</v>
      </c>
      <c r="AL96">
        <v>1.907179626278618</v>
      </c>
      <c r="AM96">
        <v>4.6757478902108121</v>
      </c>
      <c r="AN96">
        <v>0</v>
      </c>
      <c r="AO96">
        <v>0</v>
      </c>
      <c r="AP96">
        <v>1.1252302166562305</v>
      </c>
      <c r="AQ96">
        <v>0</v>
      </c>
      <c r="AR96">
        <v>2.9092608916718845</v>
      </c>
      <c r="AS96">
        <v>4.4901700463368819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29.671319259503882</v>
      </c>
      <c r="BB96">
        <f t="shared" si="1"/>
        <v>680.16885441283921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281.77875898732498</v>
      </c>
      <c r="L97">
        <v>1.0018735427880938</v>
      </c>
      <c r="M97">
        <v>62.781527403414188</v>
      </c>
      <c r="N97">
        <v>51.239900926698873</v>
      </c>
      <c r="O97">
        <v>36.164154599481883</v>
      </c>
      <c r="P97">
        <v>24.30713175929943</v>
      </c>
      <c r="Q97">
        <v>3.0406568112422092</v>
      </c>
      <c r="R97">
        <v>18.326157659370221</v>
      </c>
      <c r="S97">
        <v>2.6510653811053868</v>
      </c>
      <c r="T97">
        <v>0</v>
      </c>
      <c r="U97">
        <v>41.046090977562272</v>
      </c>
      <c r="V97">
        <v>0.33724218456156452</v>
      </c>
      <c r="W97">
        <v>18.661783345615323</v>
      </c>
      <c r="X97">
        <v>64.78790242729761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12.412065883322896</v>
      </c>
      <c r="AG97">
        <v>29.992864000000001</v>
      </c>
      <c r="AH97">
        <v>0</v>
      </c>
      <c r="AI97">
        <v>0</v>
      </c>
      <c r="AJ97">
        <v>0</v>
      </c>
      <c r="AK97">
        <v>23.360633010436228</v>
      </c>
      <c r="AL97">
        <v>1.907179626278618</v>
      </c>
      <c r="AM97">
        <v>1.1837337791692757</v>
      </c>
      <c r="AN97">
        <v>0</v>
      </c>
      <c r="AO97">
        <v>0</v>
      </c>
      <c r="AP97">
        <v>1.4065382291797122</v>
      </c>
      <c r="AQ97">
        <v>0</v>
      </c>
      <c r="AR97">
        <v>4.8487679999999997</v>
      </c>
      <c r="AS97">
        <v>4.4901700463368819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28.663355100664241</v>
      </c>
      <c r="BB97">
        <f t="shared" si="1"/>
        <v>657.06284347982125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281.77607657791407</v>
      </c>
      <c r="L98">
        <v>1.0018735427880938</v>
      </c>
      <c r="M98">
        <v>62.781527403414188</v>
      </c>
      <c r="N98">
        <v>51.239900926698873</v>
      </c>
      <c r="O98">
        <v>36.164154599481883</v>
      </c>
      <c r="P98">
        <v>24.30713175929943</v>
      </c>
      <c r="Q98">
        <v>3.0406568112422092</v>
      </c>
      <c r="R98">
        <v>2.9913854013896608</v>
      </c>
      <c r="S98">
        <v>2.6510653811053868</v>
      </c>
      <c r="T98">
        <v>0</v>
      </c>
      <c r="U98">
        <v>41.046090977562272</v>
      </c>
      <c r="V98">
        <v>0</v>
      </c>
      <c r="W98">
        <v>18.661783345615323</v>
      </c>
      <c r="X98">
        <v>64.78790242729761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12.412065883322896</v>
      </c>
      <c r="AG98">
        <v>29.992864000000001</v>
      </c>
      <c r="AH98">
        <v>0</v>
      </c>
      <c r="AI98">
        <v>0</v>
      </c>
      <c r="AJ98">
        <v>0</v>
      </c>
      <c r="AK98">
        <v>23.360633010436228</v>
      </c>
      <c r="AL98">
        <v>1.907179626278618</v>
      </c>
      <c r="AM98">
        <v>0</v>
      </c>
      <c r="AN98">
        <v>0</v>
      </c>
      <c r="AO98">
        <v>0</v>
      </c>
      <c r="AP98">
        <v>1.4065382291797122</v>
      </c>
      <c r="AQ98">
        <v>0</v>
      </c>
      <c r="AR98">
        <v>4.8487679999999997</v>
      </c>
      <c r="AS98">
        <v>4.4901700463368819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27.95867270028333</v>
      </c>
      <c r="BB98">
        <f t="shared" si="1"/>
        <v>640.90909524907988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9.488153713622923</v>
      </c>
      <c r="L99">
        <f t="shared" si="2"/>
        <v>6.9599309034180434E-2</v>
      </c>
      <c r="M99">
        <f t="shared" si="2"/>
        <v>1.4256416620456602</v>
      </c>
      <c r="N99">
        <f t="shared" si="2"/>
        <v>1.229757618538323</v>
      </c>
      <c r="O99">
        <f t="shared" si="2"/>
        <v>0.94990134105194857</v>
      </c>
      <c r="P99">
        <f t="shared" si="2"/>
        <v>0.58337116222318597</v>
      </c>
      <c r="Q99">
        <f t="shared" si="2"/>
        <v>0.19447070720456663</v>
      </c>
      <c r="R99">
        <f t="shared" si="2"/>
        <v>0.35088009239866624</v>
      </c>
      <c r="S99">
        <f t="shared" si="2"/>
        <v>0.23267795336837921</v>
      </c>
      <c r="T99">
        <f t="shared" si="2"/>
        <v>0</v>
      </c>
      <c r="U99">
        <f t="shared" si="2"/>
        <v>1.0533104811310945</v>
      </c>
      <c r="V99">
        <f t="shared" si="2"/>
        <v>0.13951659286927628</v>
      </c>
      <c r="W99">
        <f t="shared" si="2"/>
        <v>0.38774973055167544</v>
      </c>
      <c r="X99">
        <f t="shared" si="2"/>
        <v>1.1234614934508245</v>
      </c>
      <c r="Y99">
        <f t="shared" si="2"/>
        <v>0</v>
      </c>
      <c r="Z99">
        <f t="shared" si="2"/>
        <v>4.3422341526612424E-2</v>
      </c>
      <c r="AA99">
        <f t="shared" si="2"/>
        <v>3.8512754273011887E-2</v>
      </c>
      <c r="AB99">
        <f t="shared" si="2"/>
        <v>3.8728934397829255E-2</v>
      </c>
      <c r="AC99">
        <f t="shared" si="2"/>
        <v>3.4872289190174273E-2</v>
      </c>
      <c r="AD99">
        <f t="shared" si="2"/>
        <v>4.9318626291353591E-2</v>
      </c>
      <c r="AE99">
        <f t="shared" si="2"/>
        <v>0.18464125400448783</v>
      </c>
      <c r="AF99">
        <f t="shared" si="2"/>
        <v>0.22603750762993075</v>
      </c>
      <c r="AG99">
        <f t="shared" si="2"/>
        <v>0.71982873599999952</v>
      </c>
      <c r="AH99">
        <f t="shared" si="2"/>
        <v>0.28574123566335324</v>
      </c>
      <c r="AI99">
        <f t="shared" si="2"/>
        <v>1.1885640541744933E-2</v>
      </c>
      <c r="AJ99">
        <f t="shared" si="2"/>
        <v>0</v>
      </c>
      <c r="AK99">
        <f t="shared" si="2"/>
        <v>0.56065519225046945</v>
      </c>
      <c r="AL99">
        <f t="shared" si="2"/>
        <v>0.20103410224528168</v>
      </c>
      <c r="AM99">
        <f t="shared" si="2"/>
        <v>0.11245469446357764</v>
      </c>
      <c r="AN99">
        <f t="shared" si="2"/>
        <v>0</v>
      </c>
      <c r="AO99">
        <f t="shared" si="2"/>
        <v>0</v>
      </c>
      <c r="AP99">
        <f t="shared" si="2"/>
        <v>3.2069066904195372E-2</v>
      </c>
      <c r="AQ99">
        <f t="shared" si="2"/>
        <v>0.36703658703099568</v>
      </c>
      <c r="AR99">
        <f t="shared" si="2"/>
        <v>0.14248104697871</v>
      </c>
      <c r="AS99">
        <f t="shared" si="2"/>
        <v>0.12720179130995601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0.85290449091244036</v>
      </c>
      <c r="BB99">
        <f t="shared" si="1"/>
        <v>19.551509167279939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86.482809114028541</v>
      </c>
      <c r="L3">
        <v>10.143918055708165</v>
      </c>
      <c r="M3">
        <v>0</v>
      </c>
      <c r="N3">
        <v>29.61686289200729</v>
      </c>
      <c r="O3">
        <v>49.70515912403912</v>
      </c>
      <c r="P3">
        <v>60.960908804666367</v>
      </c>
      <c r="Q3">
        <v>2.7038034706210947</v>
      </c>
      <c r="R3">
        <v>5.010644313425475</v>
      </c>
      <c r="S3">
        <v>3.3288364256851213</v>
      </c>
      <c r="T3">
        <v>0</v>
      </c>
      <c r="U3">
        <v>220.6428720517637</v>
      </c>
      <c r="V3">
        <v>0</v>
      </c>
      <c r="W3">
        <v>5.1772529204547251</v>
      </c>
      <c r="X3">
        <v>9.9987895896673429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13.506812048215403</v>
      </c>
      <c r="AL3">
        <v>0.64921987278212057</v>
      </c>
      <c r="AM3">
        <v>0</v>
      </c>
      <c r="AN3">
        <v>0</v>
      </c>
      <c r="AO3">
        <v>0</v>
      </c>
      <c r="AP3">
        <v>0.81343513254017952</v>
      </c>
      <c r="AQ3">
        <v>0</v>
      </c>
      <c r="AR3">
        <v>8.692896053016069</v>
      </c>
      <c r="AS3">
        <v>6.1502545272385705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21.467831029746897</v>
      </c>
      <c r="BB3">
        <f>SUM(B3:AZ3)-BA3</f>
        <v>492.11664336611238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86.473387972338628</v>
      </c>
      <c r="L4">
        <v>10.143918055708165</v>
      </c>
      <c r="M4">
        <v>0</v>
      </c>
      <c r="N4">
        <v>29.616871452132667</v>
      </c>
      <c r="O4">
        <v>49.70515912403912</v>
      </c>
      <c r="P4">
        <v>60.960908804666367</v>
      </c>
      <c r="Q4">
        <v>2.7038034706210947</v>
      </c>
      <c r="R4">
        <v>5.010644313425475</v>
      </c>
      <c r="S4">
        <v>3.3309358798404731</v>
      </c>
      <c r="T4">
        <v>0</v>
      </c>
      <c r="U4">
        <v>220.6428720517637</v>
      </c>
      <c r="V4">
        <v>0</v>
      </c>
      <c r="W4">
        <v>5.1772529204547251</v>
      </c>
      <c r="X4">
        <v>9.9987895896673429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13.506812048215403</v>
      </c>
      <c r="AL4">
        <v>0.64921987278212057</v>
      </c>
      <c r="AM4">
        <v>0</v>
      </c>
      <c r="AN4">
        <v>0</v>
      </c>
      <c r="AO4">
        <v>0</v>
      </c>
      <c r="AP4">
        <v>0.81343513254017952</v>
      </c>
      <c r="AQ4">
        <v>0</v>
      </c>
      <c r="AR4">
        <v>8.692896053016069</v>
      </c>
      <c r="AS4">
        <v>6.1502545272385705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21.467525341021201</v>
      </c>
      <c r="BB4">
        <f t="shared" ref="BB4:BB67" si="0">SUM(B4:AZ4)-BA4</f>
        <v>492.10963592742894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86.482809114028541</v>
      </c>
      <c r="L5">
        <v>10.143918055708165</v>
      </c>
      <c r="M5">
        <v>0</v>
      </c>
      <c r="N5">
        <v>29.616871452132667</v>
      </c>
      <c r="O5">
        <v>49.70515912403912</v>
      </c>
      <c r="P5">
        <v>60.960908804666367</v>
      </c>
      <c r="Q5">
        <v>2.7486163325289312</v>
      </c>
      <c r="R5">
        <v>5.57486081699758</v>
      </c>
      <c r="S5">
        <v>3.4059178334249687</v>
      </c>
      <c r="T5">
        <v>0</v>
      </c>
      <c r="U5">
        <v>220.6428720517637</v>
      </c>
      <c r="V5">
        <v>0</v>
      </c>
      <c r="W5">
        <v>5.1772529204547251</v>
      </c>
      <c r="X5">
        <v>9.9987895896673429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13.506812048215403</v>
      </c>
      <c r="AL5">
        <v>0.64921987278212057</v>
      </c>
      <c r="AM5">
        <v>0</v>
      </c>
      <c r="AN5">
        <v>0</v>
      </c>
      <c r="AO5">
        <v>0</v>
      </c>
      <c r="AP5">
        <v>0.81343513254017952</v>
      </c>
      <c r="AQ5">
        <v>0</v>
      </c>
      <c r="AR5">
        <v>2.2433278939678556</v>
      </c>
      <c r="AS5">
        <v>6.1502545272385705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21.226918868832506</v>
      </c>
      <c r="BB5">
        <f t="shared" si="0"/>
        <v>486.59410670132377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86.473387972338628</v>
      </c>
      <c r="L6">
        <v>10.143918055708165</v>
      </c>
      <c r="M6">
        <v>0</v>
      </c>
      <c r="N6">
        <v>29.616871452132667</v>
      </c>
      <c r="O6">
        <v>49.70515912403912</v>
      </c>
      <c r="P6">
        <v>60.960908804666367</v>
      </c>
      <c r="Q6">
        <v>2.7486163325289312</v>
      </c>
      <c r="R6">
        <v>5.488772446732046</v>
      </c>
      <c r="S6">
        <v>3.4059178334249687</v>
      </c>
      <c r="T6">
        <v>0</v>
      </c>
      <c r="U6">
        <v>220.6428720517637</v>
      </c>
      <c r="V6">
        <v>0</v>
      </c>
      <c r="W6">
        <v>5.1772529204547251</v>
      </c>
      <c r="X6">
        <v>9.9987895896673429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13.506812048215403</v>
      </c>
      <c r="AL6">
        <v>0.64921987278212057</v>
      </c>
      <c r="AM6">
        <v>0</v>
      </c>
      <c r="AN6">
        <v>0</v>
      </c>
      <c r="AO6">
        <v>0</v>
      </c>
      <c r="AP6">
        <v>0.81343513254017952</v>
      </c>
      <c r="AQ6">
        <v>0</v>
      </c>
      <c r="AR6">
        <v>2.2433278939678556</v>
      </c>
      <c r="AS6">
        <v>6.1502545272385705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21.222926571232776</v>
      </c>
      <c r="BB6">
        <f t="shared" si="0"/>
        <v>486.50258948696802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86.482809114028541</v>
      </c>
      <c r="L7">
        <v>10.143918055708165</v>
      </c>
      <c r="M7">
        <v>0</v>
      </c>
      <c r="N7">
        <v>29.616871452132667</v>
      </c>
      <c r="O7">
        <v>49.70515912403912</v>
      </c>
      <c r="P7">
        <v>60.960908804666367</v>
      </c>
      <c r="Q7">
        <v>2.7543620851596748</v>
      </c>
      <c r="R7">
        <v>5.4892512266499063</v>
      </c>
      <c r="S7">
        <v>3.3295223319720786</v>
      </c>
      <c r="T7">
        <v>0</v>
      </c>
      <c r="U7">
        <v>220.6428720517637</v>
      </c>
      <c r="V7">
        <v>0</v>
      </c>
      <c r="W7">
        <v>4.9982608695652173</v>
      </c>
      <c r="X7">
        <v>10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3.9582937036109365</v>
      </c>
      <c r="AF7">
        <v>0</v>
      </c>
      <c r="AG7">
        <v>0</v>
      </c>
      <c r="AH7">
        <v>0</v>
      </c>
      <c r="AI7">
        <v>0</v>
      </c>
      <c r="AJ7">
        <v>0</v>
      </c>
      <c r="AK7">
        <v>13.506812048215403</v>
      </c>
      <c r="AL7">
        <v>0.64921987278212057</v>
      </c>
      <c r="AM7">
        <v>0</v>
      </c>
      <c r="AN7">
        <v>0</v>
      </c>
      <c r="AO7">
        <v>0</v>
      </c>
      <c r="AP7">
        <v>0.81343513254017952</v>
      </c>
      <c r="AQ7">
        <v>0</v>
      </c>
      <c r="AR7">
        <v>2.2433278939678556</v>
      </c>
      <c r="AS7">
        <v>6.1502545272385705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21.378412632690861</v>
      </c>
      <c r="BB7">
        <f t="shared" si="0"/>
        <v>490.0668656613496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86.628538811151714</v>
      </c>
      <c r="L8">
        <v>10.143918055708165</v>
      </c>
      <c r="M8">
        <v>0</v>
      </c>
      <c r="N8">
        <v>29.616871452132667</v>
      </c>
      <c r="O8">
        <v>49.70515912403912</v>
      </c>
      <c r="P8">
        <v>60.960908804666367</v>
      </c>
      <c r="Q8">
        <v>2.7454299194986818</v>
      </c>
      <c r="R8">
        <v>5.5619942389465553</v>
      </c>
      <c r="S8">
        <v>3.3610597738558154</v>
      </c>
      <c r="T8">
        <v>0</v>
      </c>
      <c r="U8">
        <v>220.6428720517637</v>
      </c>
      <c r="V8">
        <v>0</v>
      </c>
      <c r="W8">
        <v>4.9982608695652173</v>
      </c>
      <c r="X8">
        <v>10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3.9582937036109365</v>
      </c>
      <c r="AF8">
        <v>0</v>
      </c>
      <c r="AG8">
        <v>0</v>
      </c>
      <c r="AH8">
        <v>0</v>
      </c>
      <c r="AI8">
        <v>0</v>
      </c>
      <c r="AJ8">
        <v>0</v>
      </c>
      <c r="AK8">
        <v>13.506812048215403</v>
      </c>
      <c r="AL8">
        <v>3.2460998939851007</v>
      </c>
      <c r="AM8">
        <v>0</v>
      </c>
      <c r="AN8">
        <v>0</v>
      </c>
      <c r="AO8">
        <v>0</v>
      </c>
      <c r="AP8">
        <v>0.81343513254017952</v>
      </c>
      <c r="AQ8">
        <v>0</v>
      </c>
      <c r="AR8">
        <v>2.2433278939678556</v>
      </c>
      <c r="AS8">
        <v>6.1502545272385705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21.49703927737702</v>
      </c>
      <c r="BB8">
        <f t="shared" si="0"/>
        <v>492.78619702350903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86.482809114028541</v>
      </c>
      <c r="L9">
        <v>10.143918055708165</v>
      </c>
      <c r="M9">
        <v>0</v>
      </c>
      <c r="N9">
        <v>29.616871452132667</v>
      </c>
      <c r="O9">
        <v>44.379487511188628</v>
      </c>
      <c r="P9">
        <v>60.960908804666367</v>
      </c>
      <c r="Q9">
        <v>2.7024145087566942</v>
      </c>
      <c r="R9">
        <v>5.3537937688440387</v>
      </c>
      <c r="S9">
        <v>3.3289033010785487</v>
      </c>
      <c r="T9">
        <v>0</v>
      </c>
      <c r="U9">
        <v>220.6428720517637</v>
      </c>
      <c r="V9">
        <v>0</v>
      </c>
      <c r="W9">
        <v>4.9982608695652173</v>
      </c>
      <c r="X9">
        <v>10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3.9582937036109365</v>
      </c>
      <c r="AF9">
        <v>0</v>
      </c>
      <c r="AG9">
        <v>0</v>
      </c>
      <c r="AH9">
        <v>0</v>
      </c>
      <c r="AI9">
        <v>0</v>
      </c>
      <c r="AJ9">
        <v>0</v>
      </c>
      <c r="AK9">
        <v>13.506812048215403</v>
      </c>
      <c r="AL9">
        <v>16.968250000000001</v>
      </c>
      <c r="AM9">
        <v>0</v>
      </c>
      <c r="AN9">
        <v>0</v>
      </c>
      <c r="AO9">
        <v>0</v>
      </c>
      <c r="AP9">
        <v>0.81343513254017952</v>
      </c>
      <c r="AQ9">
        <v>0</v>
      </c>
      <c r="AR9">
        <v>2.2433278939678556</v>
      </c>
      <c r="AS9">
        <v>2.6651102421206425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21.684396581552214</v>
      </c>
      <c r="BB9">
        <f t="shared" si="0"/>
        <v>497.08107187663535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86.473387972338628</v>
      </c>
      <c r="L10">
        <v>10.143918055708165</v>
      </c>
      <c r="M10">
        <v>0</v>
      </c>
      <c r="N10">
        <v>29.616871452132667</v>
      </c>
      <c r="O10">
        <v>44.379487511188628</v>
      </c>
      <c r="P10">
        <v>60.960908804666367</v>
      </c>
      <c r="Q10">
        <v>2.7024145087566942</v>
      </c>
      <c r="R10">
        <v>5.3537937688440387</v>
      </c>
      <c r="S10">
        <v>3.3289033010785487</v>
      </c>
      <c r="T10">
        <v>0</v>
      </c>
      <c r="U10">
        <v>220.6428720517637</v>
      </c>
      <c r="V10">
        <v>0</v>
      </c>
      <c r="W10">
        <v>4.9982608695652173</v>
      </c>
      <c r="X10">
        <v>10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3.9582937036109365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13.506812048215403</v>
      </c>
      <c r="AL10">
        <v>16.968250000000001</v>
      </c>
      <c r="AM10">
        <v>0</v>
      </c>
      <c r="AN10">
        <v>0</v>
      </c>
      <c r="AO10">
        <v>0</v>
      </c>
      <c r="AP10">
        <v>0.81343513254017952</v>
      </c>
      <c r="AQ10">
        <v>0</v>
      </c>
      <c r="AR10">
        <v>2.2433278939678556</v>
      </c>
      <c r="AS10">
        <v>2.6651102421206425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21.684002777829583</v>
      </c>
      <c r="BB10">
        <f t="shared" si="0"/>
        <v>497.07204453866808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86.482809114028541</v>
      </c>
      <c r="L11">
        <v>9.9978630624061857</v>
      </c>
      <c r="M11">
        <v>0</v>
      </c>
      <c r="N11">
        <v>29.616871452132667</v>
      </c>
      <c r="O11">
        <v>39.084281946535391</v>
      </c>
      <c r="P11">
        <v>60.960908804666367</v>
      </c>
      <c r="Q11">
        <v>2.7024145087566942</v>
      </c>
      <c r="R11">
        <v>5.3638966879131518</v>
      </c>
      <c r="S11">
        <v>3.3281135552099257</v>
      </c>
      <c r="T11">
        <v>0</v>
      </c>
      <c r="U11">
        <v>220.6428720517637</v>
      </c>
      <c r="V11">
        <v>0</v>
      </c>
      <c r="W11">
        <v>4.9982608695652173</v>
      </c>
      <c r="X11">
        <v>10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3.9582937036109365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13.506812048215403</v>
      </c>
      <c r="AL11">
        <v>16.968250000000001</v>
      </c>
      <c r="AM11">
        <v>0</v>
      </c>
      <c r="AN11">
        <v>0</v>
      </c>
      <c r="AO11">
        <v>0</v>
      </c>
      <c r="AP11">
        <v>0.81343513254017952</v>
      </c>
      <c r="AQ11">
        <v>0</v>
      </c>
      <c r="AR11">
        <v>2.2433278939678556</v>
      </c>
      <c r="AS11">
        <v>2.6651102421206425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21.457341180869463</v>
      </c>
      <c r="BB11">
        <f t="shared" si="0"/>
        <v>491.87617989256341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86.473387972338628</v>
      </c>
      <c r="L12">
        <v>9.9978630624061857</v>
      </c>
      <c r="M12">
        <v>0</v>
      </c>
      <c r="N12">
        <v>29.616871452132667</v>
      </c>
      <c r="O12">
        <v>39.084281946535391</v>
      </c>
      <c r="P12">
        <v>60.960908804666367</v>
      </c>
      <c r="Q12">
        <v>2.7024145087566942</v>
      </c>
      <c r="R12">
        <v>5.3638966879131518</v>
      </c>
      <c r="S12">
        <v>3.3288364256851213</v>
      </c>
      <c r="T12">
        <v>0</v>
      </c>
      <c r="U12">
        <v>220.6428720517637</v>
      </c>
      <c r="V12">
        <v>0</v>
      </c>
      <c r="W12">
        <v>4.9982608695652173</v>
      </c>
      <c r="X12">
        <v>10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3.9582937036109365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13.506812048215403</v>
      </c>
      <c r="AL12">
        <v>16.968250000000001</v>
      </c>
      <c r="AM12">
        <v>0</v>
      </c>
      <c r="AN12">
        <v>0</v>
      </c>
      <c r="AO12">
        <v>0</v>
      </c>
      <c r="AP12">
        <v>0.81343513254017952</v>
      </c>
      <c r="AQ12">
        <v>0</v>
      </c>
      <c r="AR12">
        <v>2.2433278939678556</v>
      </c>
      <c r="AS12">
        <v>2.6651102421206425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21.456977593132699</v>
      </c>
      <c r="BB12">
        <f t="shared" si="0"/>
        <v>491.86784520908543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86.482809114028541</v>
      </c>
      <c r="L13">
        <v>9.9978630624061857</v>
      </c>
      <c r="M13">
        <v>0</v>
      </c>
      <c r="N13">
        <v>29.616871452132667</v>
      </c>
      <c r="O13">
        <v>39.084281946535391</v>
      </c>
      <c r="P13">
        <v>60.960908804666367</v>
      </c>
      <c r="Q13">
        <v>2.7024145087566942</v>
      </c>
      <c r="R13">
        <v>5.3638966879131518</v>
      </c>
      <c r="S13">
        <v>3.3288364256851213</v>
      </c>
      <c r="T13">
        <v>0</v>
      </c>
      <c r="U13">
        <v>220.6428720517637</v>
      </c>
      <c r="V13">
        <v>0</v>
      </c>
      <c r="W13">
        <v>4.9982608695652173</v>
      </c>
      <c r="X13">
        <v>10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3.9582937036109365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13.506812048215403</v>
      </c>
      <c r="AL13">
        <v>3.2460998939851007</v>
      </c>
      <c r="AM13">
        <v>0</v>
      </c>
      <c r="AN13">
        <v>0</v>
      </c>
      <c r="AO13">
        <v>0</v>
      </c>
      <c r="AP13">
        <v>0.81343513254017952</v>
      </c>
      <c r="AQ13">
        <v>0</v>
      </c>
      <c r="AR13">
        <v>2.2433278939678556</v>
      </c>
      <c r="AS13">
        <v>2.6651102421206425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20.883785522423914</v>
      </c>
      <c r="BB13">
        <f t="shared" si="0"/>
        <v>478.72830831546923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86.628538811151714</v>
      </c>
      <c r="L14">
        <v>9.9978630624061857</v>
      </c>
      <c r="M14">
        <v>0</v>
      </c>
      <c r="N14">
        <v>29.616871452132667</v>
      </c>
      <c r="O14">
        <v>39.084281946535391</v>
      </c>
      <c r="P14">
        <v>60.960908804666367</v>
      </c>
      <c r="Q14">
        <v>2.7034691671041045</v>
      </c>
      <c r="R14">
        <v>5.4371207399994015</v>
      </c>
      <c r="S14">
        <v>3.3700220572746331</v>
      </c>
      <c r="T14">
        <v>0</v>
      </c>
      <c r="U14">
        <v>220.6428720517637</v>
      </c>
      <c r="V14">
        <v>0</v>
      </c>
      <c r="W14">
        <v>4.9982608695652173</v>
      </c>
      <c r="X14">
        <v>10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3.9582937036109365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13.506812048215403</v>
      </c>
      <c r="AL14">
        <v>0.64921987278212057</v>
      </c>
      <c r="AM14">
        <v>0</v>
      </c>
      <c r="AN14">
        <v>0</v>
      </c>
      <c r="AO14">
        <v>0</v>
      </c>
      <c r="AP14">
        <v>0.81343513254017952</v>
      </c>
      <c r="AQ14">
        <v>0</v>
      </c>
      <c r="AR14">
        <v>2.2433278939678556</v>
      </c>
      <c r="AS14">
        <v>2.6651102421206425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20.786153848373942</v>
      </c>
      <c r="BB14">
        <f t="shared" si="0"/>
        <v>476.49025400746257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86.482809114028541</v>
      </c>
      <c r="L15">
        <v>9.9978630624061857</v>
      </c>
      <c r="M15">
        <v>0</v>
      </c>
      <c r="N15">
        <v>29.616871452132667</v>
      </c>
      <c r="O15">
        <v>39.084281946535391</v>
      </c>
      <c r="P15">
        <v>60.960908804666367</v>
      </c>
      <c r="Q15">
        <v>2.7024145087566942</v>
      </c>
      <c r="R15">
        <v>5.3638966879131518</v>
      </c>
      <c r="S15">
        <v>3.3288364256851213</v>
      </c>
      <c r="T15">
        <v>0</v>
      </c>
      <c r="U15">
        <v>220.6428720517637</v>
      </c>
      <c r="V15">
        <v>0</v>
      </c>
      <c r="W15">
        <v>4.9982608695652173</v>
      </c>
      <c r="X15">
        <v>10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3.9582937036109365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13.506812048215403</v>
      </c>
      <c r="AL15">
        <v>0.64921987278212057</v>
      </c>
      <c r="AM15">
        <v>0</v>
      </c>
      <c r="AN15">
        <v>0</v>
      </c>
      <c r="AO15">
        <v>0</v>
      </c>
      <c r="AP15">
        <v>0.81343513254017952</v>
      </c>
      <c r="AQ15">
        <v>0</v>
      </c>
      <c r="AR15">
        <v>2.2433278939678556</v>
      </c>
      <c r="AS15">
        <v>2.6651102421206425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20.775235937537623</v>
      </c>
      <c r="BB15">
        <f t="shared" si="0"/>
        <v>476.23997787915255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86.473387972338628</v>
      </c>
      <c r="L16">
        <v>9.9978630624061857</v>
      </c>
      <c r="M16">
        <v>0</v>
      </c>
      <c r="N16">
        <v>29.616871452132667</v>
      </c>
      <c r="O16">
        <v>33.776605053454425</v>
      </c>
      <c r="P16">
        <v>60.960908804666367</v>
      </c>
      <c r="Q16">
        <v>2.7024145087566942</v>
      </c>
      <c r="R16">
        <v>5.457360146055894</v>
      </c>
      <c r="S16">
        <v>3.3288364256851213</v>
      </c>
      <c r="T16">
        <v>0</v>
      </c>
      <c r="U16">
        <v>220.6428720517637</v>
      </c>
      <c r="V16">
        <v>0</v>
      </c>
      <c r="W16">
        <v>4.9982608695652173</v>
      </c>
      <c r="X16">
        <v>10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3.9582937036109365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13.506812048215403</v>
      </c>
      <c r="AL16">
        <v>0.64921987278212057</v>
      </c>
      <c r="AM16">
        <v>0</v>
      </c>
      <c r="AN16">
        <v>0</v>
      </c>
      <c r="AO16">
        <v>0</v>
      </c>
      <c r="AP16">
        <v>0.81343513254017952</v>
      </c>
      <c r="AQ16">
        <v>0</v>
      </c>
      <c r="AR16">
        <v>2.2433278939678556</v>
      </c>
      <c r="AS16">
        <v>2.6651102421206425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20.556888012234573</v>
      </c>
      <c r="BB16">
        <f t="shared" si="0"/>
        <v>471.2346912278274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86.482809114028541</v>
      </c>
      <c r="L17">
        <v>9.9978630624061857</v>
      </c>
      <c r="M17">
        <v>0</v>
      </c>
      <c r="N17">
        <v>29.616871452132667</v>
      </c>
      <c r="O17">
        <v>33.776139021895439</v>
      </c>
      <c r="P17">
        <v>60.960908804666367</v>
      </c>
      <c r="Q17">
        <v>2.7024145087566942</v>
      </c>
      <c r="R17">
        <v>5.4489683937819215</v>
      </c>
      <c r="S17">
        <v>3.3309358798404731</v>
      </c>
      <c r="T17">
        <v>0</v>
      </c>
      <c r="U17">
        <v>220.6428720517637</v>
      </c>
      <c r="V17">
        <v>0</v>
      </c>
      <c r="W17">
        <v>4.9982608695652173</v>
      </c>
      <c r="X17">
        <v>10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3.9582937036109365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13.506812048215403</v>
      </c>
      <c r="AL17">
        <v>0.64921987278212057</v>
      </c>
      <c r="AM17">
        <v>0</v>
      </c>
      <c r="AN17">
        <v>0</v>
      </c>
      <c r="AO17">
        <v>0</v>
      </c>
      <c r="AP17">
        <v>0.81343513254017952</v>
      </c>
      <c r="AQ17">
        <v>0</v>
      </c>
      <c r="AR17">
        <v>2.2433278939678556</v>
      </c>
      <c r="AS17">
        <v>2.6651102421206425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20.556999317776679</v>
      </c>
      <c r="BB17">
        <f t="shared" si="0"/>
        <v>471.23724273429764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86.473387972338628</v>
      </c>
      <c r="L18">
        <v>9.9978630624061857</v>
      </c>
      <c r="M18">
        <v>0</v>
      </c>
      <c r="N18">
        <v>29.616871452132667</v>
      </c>
      <c r="O18">
        <v>28.470895997596607</v>
      </c>
      <c r="P18">
        <v>60.960908804666367</v>
      </c>
      <c r="Q18">
        <v>2.7024145087566942</v>
      </c>
      <c r="R18">
        <v>5.4489683937819215</v>
      </c>
      <c r="S18">
        <v>3.3309358798404731</v>
      </c>
      <c r="T18">
        <v>0</v>
      </c>
      <c r="U18">
        <v>220.6428720517637</v>
      </c>
      <c r="V18">
        <v>0</v>
      </c>
      <c r="W18">
        <v>4.9982608695652173</v>
      </c>
      <c r="X18">
        <v>10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3.9582937036109365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13.506812048215403</v>
      </c>
      <c r="AL18">
        <v>0.64921987278212057</v>
      </c>
      <c r="AM18">
        <v>0</v>
      </c>
      <c r="AN18">
        <v>0</v>
      </c>
      <c r="AO18">
        <v>0</v>
      </c>
      <c r="AP18">
        <v>0.81343513254017952</v>
      </c>
      <c r="AQ18">
        <v>0</v>
      </c>
      <c r="AR18">
        <v>2.2433278939678556</v>
      </c>
      <c r="AS18">
        <v>2.6651102421206425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20.334846355638362</v>
      </c>
      <c r="BB18">
        <f t="shared" si="0"/>
        <v>466.14473153044719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86.482809114028541</v>
      </c>
      <c r="L19">
        <v>9.9978630624061857</v>
      </c>
      <c r="M19">
        <v>0</v>
      </c>
      <c r="N19">
        <v>29.616871452132667</v>
      </c>
      <c r="O19">
        <v>23.859602237074807</v>
      </c>
      <c r="P19">
        <v>60.960908804666367</v>
      </c>
      <c r="Q19">
        <v>2.7024145087566942</v>
      </c>
      <c r="R19">
        <v>5.3632302941168186</v>
      </c>
      <c r="S19">
        <v>3.3309358798404731</v>
      </c>
      <c r="T19">
        <v>0</v>
      </c>
      <c r="U19">
        <v>220.6428720517637</v>
      </c>
      <c r="V19">
        <v>0</v>
      </c>
      <c r="W19">
        <v>4.9982608695652173</v>
      </c>
      <c r="X19">
        <v>10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3.9582937036109365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13.506812048215403</v>
      </c>
      <c r="AL19">
        <v>0.64921987278212057</v>
      </c>
      <c r="AM19">
        <v>0</v>
      </c>
      <c r="AN19">
        <v>0</v>
      </c>
      <c r="AO19">
        <v>0</v>
      </c>
      <c r="AP19">
        <v>0.81343513254017952</v>
      </c>
      <c r="AQ19">
        <v>0</v>
      </c>
      <c r="AR19">
        <v>2.2433278939678556</v>
      </c>
      <c r="AS19">
        <v>2.6651102421206425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20.138904227605181</v>
      </c>
      <c r="BB19">
        <f t="shared" si="0"/>
        <v>461.65306293998344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86.628538811151714</v>
      </c>
      <c r="L20">
        <v>9.9978630624061857</v>
      </c>
      <c r="M20">
        <v>0</v>
      </c>
      <c r="N20">
        <v>29.616871452132667</v>
      </c>
      <c r="O20">
        <v>23.859602237074807</v>
      </c>
      <c r="P20">
        <v>60.960908804666367</v>
      </c>
      <c r="Q20">
        <v>2.7034691671041045</v>
      </c>
      <c r="R20">
        <v>5.4365620377159374</v>
      </c>
      <c r="S20">
        <v>3.3696251145699616</v>
      </c>
      <c r="T20">
        <v>0</v>
      </c>
      <c r="U20">
        <v>220.6428720517637</v>
      </c>
      <c r="V20">
        <v>0</v>
      </c>
      <c r="W20">
        <v>4.9982608695652173</v>
      </c>
      <c r="X20">
        <v>10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3.9582937036109365</v>
      </c>
      <c r="AF20">
        <v>0</v>
      </c>
      <c r="AG20">
        <v>0</v>
      </c>
      <c r="AH20">
        <v>0.72893964809016909</v>
      </c>
      <c r="AI20">
        <v>0</v>
      </c>
      <c r="AJ20">
        <v>0</v>
      </c>
      <c r="AK20">
        <v>13.506812048215403</v>
      </c>
      <c r="AL20">
        <v>0.64921987278212057</v>
      </c>
      <c r="AM20">
        <v>0</v>
      </c>
      <c r="AN20">
        <v>0</v>
      </c>
      <c r="AO20">
        <v>0</v>
      </c>
      <c r="AP20">
        <v>0.81343513254017952</v>
      </c>
      <c r="AQ20">
        <v>0</v>
      </c>
      <c r="AR20">
        <v>2.2433278939678556</v>
      </c>
      <c r="AS20">
        <v>2.6651102421206425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20.18019196784816</v>
      </c>
      <c r="BB20">
        <f t="shared" si="0"/>
        <v>462.59952018162977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86.629866086295181</v>
      </c>
      <c r="L21">
        <v>9.9978630624061857</v>
      </c>
      <c r="M21">
        <v>0</v>
      </c>
      <c r="N21">
        <v>29.616871452132667</v>
      </c>
      <c r="O21">
        <v>23.859602237074807</v>
      </c>
      <c r="P21">
        <v>60.960908804666367</v>
      </c>
      <c r="Q21">
        <v>2.7034691671041045</v>
      </c>
      <c r="R21">
        <v>5.4570908566132514</v>
      </c>
      <c r="S21">
        <v>3.3288364256851213</v>
      </c>
      <c r="T21">
        <v>0</v>
      </c>
      <c r="U21">
        <v>220.6428720517637</v>
      </c>
      <c r="V21">
        <v>0</v>
      </c>
      <c r="W21">
        <v>4.9982608695652173</v>
      </c>
      <c r="X21">
        <v>10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3.9582937036109365</v>
      </c>
      <c r="AF21">
        <v>0</v>
      </c>
      <c r="AG21">
        <v>0</v>
      </c>
      <c r="AH21">
        <v>5.8315177038196611</v>
      </c>
      <c r="AI21">
        <v>0</v>
      </c>
      <c r="AJ21">
        <v>0</v>
      </c>
      <c r="AK21">
        <v>13.506812048215403</v>
      </c>
      <c r="AL21">
        <v>0.64921987278212057</v>
      </c>
      <c r="AM21">
        <v>0</v>
      </c>
      <c r="AN21">
        <v>0</v>
      </c>
      <c r="AO21">
        <v>0</v>
      </c>
      <c r="AP21">
        <v>0.81343513254017952</v>
      </c>
      <c r="AQ21">
        <v>0</v>
      </c>
      <c r="AR21">
        <v>2.2433278939678556</v>
      </c>
      <c r="AS21">
        <v>2.6651102421206425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20.392688348113175</v>
      </c>
      <c r="BB21">
        <f t="shared" si="0"/>
        <v>467.47066926225023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86.628538811151714</v>
      </c>
      <c r="L22">
        <v>9.9978630624061857</v>
      </c>
      <c r="M22">
        <v>0</v>
      </c>
      <c r="N22">
        <v>29.616871452132667</v>
      </c>
      <c r="O22">
        <v>23.859602237074807</v>
      </c>
      <c r="P22">
        <v>60.960908804666367</v>
      </c>
      <c r="Q22">
        <v>2.7034691671041045</v>
      </c>
      <c r="R22">
        <v>5.4489683937819215</v>
      </c>
      <c r="S22">
        <v>3.3288364256851213</v>
      </c>
      <c r="T22">
        <v>0</v>
      </c>
      <c r="U22">
        <v>220.6428720517637</v>
      </c>
      <c r="V22">
        <v>0</v>
      </c>
      <c r="W22">
        <v>4.9982608695652173</v>
      </c>
      <c r="X22">
        <v>10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3.9582937036109365</v>
      </c>
      <c r="AF22">
        <v>0</v>
      </c>
      <c r="AG22">
        <v>0</v>
      </c>
      <c r="AH22">
        <v>6.0016036390106455</v>
      </c>
      <c r="AI22">
        <v>0</v>
      </c>
      <c r="AJ22">
        <v>0</v>
      </c>
      <c r="AK22">
        <v>13.506812048215403</v>
      </c>
      <c r="AL22">
        <v>0.64921987278212057</v>
      </c>
      <c r="AM22">
        <v>0</v>
      </c>
      <c r="AN22">
        <v>0</v>
      </c>
      <c r="AO22">
        <v>0</v>
      </c>
      <c r="AP22">
        <v>0.81343513254017952</v>
      </c>
      <c r="AQ22">
        <v>0</v>
      </c>
      <c r="AR22">
        <v>2.2433278939678556</v>
      </c>
      <c r="AS22">
        <v>2.6651102421206425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20.399402941156808</v>
      </c>
      <c r="BB22">
        <f t="shared" si="0"/>
        <v>467.62459086642275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84.505404697701692</v>
      </c>
      <c r="L23">
        <v>9.9978630624061857</v>
      </c>
      <c r="M23">
        <v>0</v>
      </c>
      <c r="N23">
        <v>29.616871452132667</v>
      </c>
      <c r="O23">
        <v>23.859602237074807</v>
      </c>
      <c r="P23">
        <v>60.960908804666367</v>
      </c>
      <c r="Q23">
        <v>2.6616552694415425</v>
      </c>
      <c r="R23">
        <v>4.3089392163579925</v>
      </c>
      <c r="S23">
        <v>3.1882860665844639</v>
      </c>
      <c r="T23">
        <v>0</v>
      </c>
      <c r="U23">
        <v>220.6428720517637</v>
      </c>
      <c r="V23">
        <v>0</v>
      </c>
      <c r="W23">
        <v>4.9982608695652173</v>
      </c>
      <c r="X23">
        <v>10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3.9582937036109365</v>
      </c>
      <c r="AF23">
        <v>0</v>
      </c>
      <c r="AG23">
        <v>0</v>
      </c>
      <c r="AH23">
        <v>6.0016036390106455</v>
      </c>
      <c r="AI23">
        <v>0</v>
      </c>
      <c r="AJ23">
        <v>0</v>
      </c>
      <c r="AK23">
        <v>13.506812048215403</v>
      </c>
      <c r="AL23">
        <v>0.64921987278212057</v>
      </c>
      <c r="AM23">
        <v>0</v>
      </c>
      <c r="AN23">
        <v>0</v>
      </c>
      <c r="AO23">
        <v>0</v>
      </c>
      <c r="AP23">
        <v>0.91104726361928612</v>
      </c>
      <c r="AQ23">
        <v>0</v>
      </c>
      <c r="AR23">
        <v>3.1406591045710703</v>
      </c>
      <c r="AS23">
        <v>2.6651102421206425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20.2969685213479</v>
      </c>
      <c r="BB23">
        <f t="shared" si="0"/>
        <v>465.27644108027687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84.494503639060653</v>
      </c>
      <c r="L24">
        <v>9.9978630624061857</v>
      </c>
      <c r="M24">
        <v>0</v>
      </c>
      <c r="N24">
        <v>29.616871452132667</v>
      </c>
      <c r="O24">
        <v>23.859602237074807</v>
      </c>
      <c r="P24">
        <v>60.960908804666367</v>
      </c>
      <c r="Q24">
        <v>2.6616552694415425</v>
      </c>
      <c r="R24">
        <v>4.3089392163579925</v>
      </c>
      <c r="S24">
        <v>3.1882860665844639</v>
      </c>
      <c r="T24">
        <v>0</v>
      </c>
      <c r="U24">
        <v>220.6428720517637</v>
      </c>
      <c r="V24">
        <v>0</v>
      </c>
      <c r="W24">
        <v>4.9982608695652173</v>
      </c>
      <c r="X24">
        <v>10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3.9582937036109365</v>
      </c>
      <c r="AF24">
        <v>0</v>
      </c>
      <c r="AG24">
        <v>0</v>
      </c>
      <c r="AH24">
        <v>12.003207018472134</v>
      </c>
      <c r="AI24">
        <v>0</v>
      </c>
      <c r="AJ24">
        <v>0</v>
      </c>
      <c r="AK24">
        <v>13.506812048215403</v>
      </c>
      <c r="AL24">
        <v>0.64921987278212057</v>
      </c>
      <c r="AM24">
        <v>1.3553805170110624</v>
      </c>
      <c r="AN24">
        <v>0</v>
      </c>
      <c r="AO24">
        <v>0</v>
      </c>
      <c r="AP24">
        <v>0.91104726361928612</v>
      </c>
      <c r="AQ24">
        <v>0</v>
      </c>
      <c r="AR24">
        <v>3.1406591045710703</v>
      </c>
      <c r="AS24">
        <v>2.6651102421206425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20.604034783969247</v>
      </c>
      <c r="BB24">
        <f t="shared" si="0"/>
        <v>472.31545765548697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84.678125661910371</v>
      </c>
      <c r="L25">
        <v>9.9978630624061857</v>
      </c>
      <c r="M25">
        <v>0</v>
      </c>
      <c r="N25">
        <v>29.616871452132667</v>
      </c>
      <c r="O25">
        <v>23.859602237074807</v>
      </c>
      <c r="P25">
        <v>60.960908804666367</v>
      </c>
      <c r="Q25">
        <v>2.6616552694415425</v>
      </c>
      <c r="R25">
        <v>4.3114022472913289</v>
      </c>
      <c r="S25">
        <v>3.296691731169612</v>
      </c>
      <c r="T25">
        <v>0</v>
      </c>
      <c r="U25">
        <v>220.6428720517637</v>
      </c>
      <c r="V25">
        <v>0</v>
      </c>
      <c r="W25">
        <v>4.9982608695652173</v>
      </c>
      <c r="X25">
        <v>10</v>
      </c>
      <c r="Y25">
        <v>0</v>
      </c>
      <c r="Z25">
        <v>0.27939999999999993</v>
      </c>
      <c r="AA25">
        <v>0</v>
      </c>
      <c r="AB25">
        <v>0</v>
      </c>
      <c r="AC25">
        <v>0</v>
      </c>
      <c r="AD25">
        <v>0</v>
      </c>
      <c r="AE25">
        <v>3.9582937036109365</v>
      </c>
      <c r="AF25">
        <v>0</v>
      </c>
      <c r="AG25">
        <v>0</v>
      </c>
      <c r="AH25">
        <v>12.003207018472134</v>
      </c>
      <c r="AI25">
        <v>0</v>
      </c>
      <c r="AJ25">
        <v>0</v>
      </c>
      <c r="AK25">
        <v>13.506812048215403</v>
      </c>
      <c r="AL25">
        <v>0.64921987278212057</v>
      </c>
      <c r="AM25">
        <v>2.7107610340221249</v>
      </c>
      <c r="AN25">
        <v>0</v>
      </c>
      <c r="AO25">
        <v>0</v>
      </c>
      <c r="AP25">
        <v>0.91104726361928612</v>
      </c>
      <c r="AQ25">
        <v>0</v>
      </c>
      <c r="AR25">
        <v>3.1406591045710703</v>
      </c>
      <c r="AS25">
        <v>2.6651102421206425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20.684678321608118</v>
      </c>
      <c r="BB25">
        <f t="shared" si="0"/>
        <v>474.16408535322751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84.669449664109621</v>
      </c>
      <c r="L26">
        <v>9.9978630624061857</v>
      </c>
      <c r="M26">
        <v>0</v>
      </c>
      <c r="N26">
        <v>29.616871452132667</v>
      </c>
      <c r="O26">
        <v>23.859602237074807</v>
      </c>
      <c r="P26">
        <v>60.960908804666367</v>
      </c>
      <c r="Q26">
        <v>5.7190565643915674</v>
      </c>
      <c r="R26">
        <v>8.7557395431411233</v>
      </c>
      <c r="S26">
        <v>6.6097017740126356</v>
      </c>
      <c r="T26">
        <v>0</v>
      </c>
      <c r="U26">
        <v>220.6428720517637</v>
      </c>
      <c r="V26">
        <v>4.6051237480891194</v>
      </c>
      <c r="W26">
        <v>11.584453384818756</v>
      </c>
      <c r="X26">
        <v>37.471791410023123</v>
      </c>
      <c r="Y26">
        <v>0</v>
      </c>
      <c r="Z26">
        <v>1.6646651575871423</v>
      </c>
      <c r="AA26">
        <v>0</v>
      </c>
      <c r="AB26">
        <v>0</v>
      </c>
      <c r="AC26">
        <v>0</v>
      </c>
      <c r="AD26">
        <v>0</v>
      </c>
      <c r="AE26">
        <v>3.9582937036109365</v>
      </c>
      <c r="AF26">
        <v>0</v>
      </c>
      <c r="AG26">
        <v>0</v>
      </c>
      <c r="AH26">
        <v>18.004810657482782</v>
      </c>
      <c r="AI26">
        <v>0</v>
      </c>
      <c r="AJ26">
        <v>0</v>
      </c>
      <c r="AK26">
        <v>13.506812048215403</v>
      </c>
      <c r="AL26">
        <v>0.64921987278212057</v>
      </c>
      <c r="AM26">
        <v>4.0661415510331871</v>
      </c>
      <c r="AN26">
        <v>0</v>
      </c>
      <c r="AO26">
        <v>0</v>
      </c>
      <c r="AP26">
        <v>0.74836029012732197</v>
      </c>
      <c r="AQ26">
        <v>0</v>
      </c>
      <c r="AR26">
        <v>3.1406591045710703</v>
      </c>
      <c r="AS26">
        <v>2.6651102421206425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23.11111576434989</v>
      </c>
      <c r="BB26">
        <f t="shared" si="0"/>
        <v>529.78639055981034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135.35943982808263</v>
      </c>
      <c r="L27">
        <v>9.9978630624061857</v>
      </c>
      <c r="M27">
        <v>0</v>
      </c>
      <c r="N27">
        <v>29.616871452132667</v>
      </c>
      <c r="O27">
        <v>23.859602237074807</v>
      </c>
      <c r="P27">
        <v>60.960908804666367</v>
      </c>
      <c r="Q27">
        <v>4.3514564085200478</v>
      </c>
      <c r="R27">
        <v>7.4863997405850249</v>
      </c>
      <c r="S27">
        <v>6.6062661526671729</v>
      </c>
      <c r="T27">
        <v>0</v>
      </c>
      <c r="U27">
        <v>220.6428720517637</v>
      </c>
      <c r="V27">
        <v>4.6083084579028588</v>
      </c>
      <c r="W27">
        <v>11.743068482888875</v>
      </c>
      <c r="X27">
        <v>32.209560678291055</v>
      </c>
      <c r="Y27">
        <v>0</v>
      </c>
      <c r="Z27">
        <v>1.6646651575871423</v>
      </c>
      <c r="AA27">
        <v>0</v>
      </c>
      <c r="AB27">
        <v>0</v>
      </c>
      <c r="AC27">
        <v>0</v>
      </c>
      <c r="AD27">
        <v>0</v>
      </c>
      <c r="AE27">
        <v>4.2221798814443741</v>
      </c>
      <c r="AF27">
        <v>0</v>
      </c>
      <c r="AG27">
        <v>0</v>
      </c>
      <c r="AH27">
        <v>18.004810657482782</v>
      </c>
      <c r="AI27">
        <v>0</v>
      </c>
      <c r="AJ27">
        <v>0</v>
      </c>
      <c r="AK27">
        <v>13.506812048215403</v>
      </c>
      <c r="AL27">
        <v>0.64921987278212057</v>
      </c>
      <c r="AM27">
        <v>4.0661415510331871</v>
      </c>
      <c r="AN27">
        <v>0</v>
      </c>
      <c r="AO27">
        <v>0</v>
      </c>
      <c r="AP27">
        <v>0.74836029012732197</v>
      </c>
      <c r="AQ27">
        <v>0</v>
      </c>
      <c r="AR27">
        <v>3.1406591045710703</v>
      </c>
      <c r="AS27">
        <v>2.6651102421206425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24.917422083586032</v>
      </c>
      <c r="BB27">
        <f t="shared" si="0"/>
        <v>571.19315407875933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164.6709621434897</v>
      </c>
      <c r="L28">
        <v>9.9978630624061857</v>
      </c>
      <c r="M28">
        <v>0</v>
      </c>
      <c r="N28">
        <v>29.616871452132667</v>
      </c>
      <c r="O28">
        <v>23.859602237074807</v>
      </c>
      <c r="P28">
        <v>60.960908804666367</v>
      </c>
      <c r="Q28">
        <v>5.4468155074045574</v>
      </c>
      <c r="R28">
        <v>8.6290019011697758</v>
      </c>
      <c r="S28">
        <v>6.6062661526671729</v>
      </c>
      <c r="T28">
        <v>0</v>
      </c>
      <c r="U28">
        <v>220.6428720517637</v>
      </c>
      <c r="V28">
        <v>4.6083084579028588</v>
      </c>
      <c r="W28">
        <v>11.743068482888875</v>
      </c>
      <c r="X28">
        <v>25.548710533938497</v>
      </c>
      <c r="Y28">
        <v>0</v>
      </c>
      <c r="Z28">
        <v>1.6646651575871423</v>
      </c>
      <c r="AA28">
        <v>0</v>
      </c>
      <c r="AB28">
        <v>0</v>
      </c>
      <c r="AC28">
        <v>0.3273431192861615</v>
      </c>
      <c r="AD28">
        <v>0</v>
      </c>
      <c r="AE28">
        <v>4.2221798814443741</v>
      </c>
      <c r="AF28">
        <v>0</v>
      </c>
      <c r="AG28">
        <v>0</v>
      </c>
      <c r="AH28">
        <v>18.004810657482782</v>
      </c>
      <c r="AI28">
        <v>0</v>
      </c>
      <c r="AJ28">
        <v>0</v>
      </c>
      <c r="AK28">
        <v>13.506812048215403</v>
      </c>
      <c r="AL28">
        <v>0.64921987278212057</v>
      </c>
      <c r="AM28">
        <v>4.0661415510331871</v>
      </c>
      <c r="AN28">
        <v>0</v>
      </c>
      <c r="AO28">
        <v>0</v>
      </c>
      <c r="AP28">
        <v>0.74836029012732197</v>
      </c>
      <c r="AQ28">
        <v>0</v>
      </c>
      <c r="AR28">
        <v>3.1406591045710703</v>
      </c>
      <c r="AS28">
        <v>2.6651102421206425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25.971449903368082</v>
      </c>
      <c r="BB28">
        <f t="shared" si="0"/>
        <v>595.35510280878725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163.62965427366771</v>
      </c>
      <c r="L29">
        <v>9.9978630624061857</v>
      </c>
      <c r="M29">
        <v>0</v>
      </c>
      <c r="N29">
        <v>29.616871452132667</v>
      </c>
      <c r="O29">
        <v>23.859602237074807</v>
      </c>
      <c r="P29">
        <v>60.960908804666367</v>
      </c>
      <c r="Q29">
        <v>5.3722551907944034</v>
      </c>
      <c r="R29">
        <v>8.9437989134148186</v>
      </c>
      <c r="S29">
        <v>6.3420426591438614</v>
      </c>
      <c r="T29">
        <v>0</v>
      </c>
      <c r="U29">
        <v>220.6428720517637</v>
      </c>
      <c r="V29">
        <v>4.6108624328128078</v>
      </c>
      <c r="W29">
        <v>11.513138817822625</v>
      </c>
      <c r="X29">
        <v>25.548710533938497</v>
      </c>
      <c r="Y29">
        <v>0</v>
      </c>
      <c r="Z29">
        <v>1.6646651575871423</v>
      </c>
      <c r="AA29">
        <v>0.96316789396785618</v>
      </c>
      <c r="AB29">
        <v>0.68622714840325605</v>
      </c>
      <c r="AC29">
        <v>2.4878078619286161</v>
      </c>
      <c r="AD29">
        <v>2.3420401262784383</v>
      </c>
      <c r="AE29">
        <v>8.4443597628887481</v>
      </c>
      <c r="AF29">
        <v>0</v>
      </c>
      <c r="AG29">
        <v>0</v>
      </c>
      <c r="AH29">
        <v>18.004810657482782</v>
      </c>
      <c r="AI29">
        <v>0</v>
      </c>
      <c r="AJ29">
        <v>0</v>
      </c>
      <c r="AK29">
        <v>13.506812048215403</v>
      </c>
      <c r="AL29">
        <v>0.64921987278212057</v>
      </c>
      <c r="AM29">
        <v>4.0661415510331871</v>
      </c>
      <c r="AN29">
        <v>0</v>
      </c>
      <c r="AO29">
        <v>0</v>
      </c>
      <c r="AP29">
        <v>0.58567331663535782</v>
      </c>
      <c r="AQ29">
        <v>0</v>
      </c>
      <c r="AR29">
        <v>3.1406591045710703</v>
      </c>
      <c r="AS29">
        <v>2.6651102421206425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26.344252502253653</v>
      </c>
      <c r="BB29">
        <f t="shared" si="0"/>
        <v>603.90102267127963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164.67367699739407</v>
      </c>
      <c r="L30">
        <v>43.560950820615162</v>
      </c>
      <c r="M30">
        <v>0</v>
      </c>
      <c r="N30">
        <v>29.616871452132667</v>
      </c>
      <c r="O30">
        <v>23.859602237074807</v>
      </c>
      <c r="P30">
        <v>60.960908804666367</v>
      </c>
      <c r="Q30">
        <v>5.4820168642475826</v>
      </c>
      <c r="R30">
        <v>8.4619796604476978</v>
      </c>
      <c r="S30">
        <v>6.6071500646879233</v>
      </c>
      <c r="T30">
        <v>0</v>
      </c>
      <c r="U30">
        <v>220.6428720517637</v>
      </c>
      <c r="V30">
        <v>4.6108624328128078</v>
      </c>
      <c r="W30">
        <v>11.098268567098506</v>
      </c>
      <c r="X30">
        <v>25.193867332078238</v>
      </c>
      <c r="Y30">
        <v>0</v>
      </c>
      <c r="Z30">
        <v>1.9557999999999998</v>
      </c>
      <c r="AA30">
        <v>3.5685375057399287</v>
      </c>
      <c r="AB30">
        <v>1.3724542968065121</v>
      </c>
      <c r="AC30">
        <v>2.4878078619286161</v>
      </c>
      <c r="AD30">
        <v>4.6840802525568765</v>
      </c>
      <c r="AE30">
        <v>12.706122389689002</v>
      </c>
      <c r="AF30">
        <v>0</v>
      </c>
      <c r="AG30">
        <v>0</v>
      </c>
      <c r="AH30">
        <v>24.006414036944268</v>
      </c>
      <c r="AI30">
        <v>0.98173159643080765</v>
      </c>
      <c r="AJ30">
        <v>0</v>
      </c>
      <c r="AK30">
        <v>13.506812048215403</v>
      </c>
      <c r="AL30">
        <v>0.64921987278212057</v>
      </c>
      <c r="AM30">
        <v>4.0661415510331871</v>
      </c>
      <c r="AN30">
        <v>0</v>
      </c>
      <c r="AO30">
        <v>0</v>
      </c>
      <c r="AP30">
        <v>0.58567331663535782</v>
      </c>
      <c r="AQ30">
        <v>0</v>
      </c>
      <c r="AR30">
        <v>3.364992106032143</v>
      </c>
      <c r="AS30">
        <v>2.6651102421206425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28.481262838328824</v>
      </c>
      <c r="BB30">
        <f t="shared" si="0"/>
        <v>652.88866152360561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164.67367699739407</v>
      </c>
      <c r="L31">
        <v>43.560890355949994</v>
      </c>
      <c r="M31">
        <v>0</v>
      </c>
      <c r="N31">
        <v>29.616871452132667</v>
      </c>
      <c r="O31">
        <v>23.859602237074807</v>
      </c>
      <c r="P31">
        <v>60.960908804666367</v>
      </c>
      <c r="Q31">
        <v>5.4820168642475826</v>
      </c>
      <c r="R31">
        <v>8.3915913088778655</v>
      </c>
      <c r="S31">
        <v>6.6071500646879233</v>
      </c>
      <c r="T31">
        <v>0</v>
      </c>
      <c r="U31">
        <v>220.6428720517637</v>
      </c>
      <c r="V31">
        <v>4.6108624328128078</v>
      </c>
      <c r="W31">
        <v>11.098268567098506</v>
      </c>
      <c r="X31">
        <v>31.046952047043199</v>
      </c>
      <c r="Y31">
        <v>0</v>
      </c>
      <c r="Z31">
        <v>4.9939954727614273</v>
      </c>
      <c r="AA31">
        <v>4.51485</v>
      </c>
      <c r="AB31">
        <v>6.7593380438321846</v>
      </c>
      <c r="AC31">
        <v>4.9805259392611143</v>
      </c>
      <c r="AD31">
        <v>7.0261203788353157</v>
      </c>
      <c r="AE31">
        <v>12.710080845543729</v>
      </c>
      <c r="AF31">
        <v>0</v>
      </c>
      <c r="AG31">
        <v>0</v>
      </c>
      <c r="AH31">
        <v>24.006414036944268</v>
      </c>
      <c r="AI31">
        <v>4.2541705964308072</v>
      </c>
      <c r="AJ31">
        <v>0</v>
      </c>
      <c r="AK31">
        <v>13.506812048215403</v>
      </c>
      <c r="AL31">
        <v>0.64921987278212057</v>
      </c>
      <c r="AM31">
        <v>4.0661415510331871</v>
      </c>
      <c r="AN31">
        <v>0</v>
      </c>
      <c r="AO31">
        <v>0</v>
      </c>
      <c r="AP31">
        <v>0.48806092047589222</v>
      </c>
      <c r="AQ31">
        <v>0</v>
      </c>
      <c r="AR31">
        <v>8.692896053016069</v>
      </c>
      <c r="AS31">
        <v>2.6651102421206425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29.672373685933039</v>
      </c>
      <c r="BB31">
        <f t="shared" si="0"/>
        <v>680.19302549906854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164.67367699739407</v>
      </c>
      <c r="L32">
        <v>42.726605173649176</v>
      </c>
      <c r="M32">
        <v>0</v>
      </c>
      <c r="N32">
        <v>29.616871452132667</v>
      </c>
      <c r="O32">
        <v>23.859602237074807</v>
      </c>
      <c r="P32">
        <v>60.960908804666367</v>
      </c>
      <c r="Q32">
        <v>5.4820168642475826</v>
      </c>
      <c r="R32">
        <v>8.3915913088778655</v>
      </c>
      <c r="S32">
        <v>6.6071500646879233</v>
      </c>
      <c r="T32">
        <v>0</v>
      </c>
      <c r="U32">
        <v>220.6428720517637</v>
      </c>
      <c r="V32">
        <v>4.6108624328128078</v>
      </c>
      <c r="W32">
        <v>11.098268567098506</v>
      </c>
      <c r="X32">
        <v>31.046952047043199</v>
      </c>
      <c r="Y32">
        <v>0</v>
      </c>
      <c r="Z32">
        <v>4.9939954727614273</v>
      </c>
      <c r="AA32">
        <v>7.1234299999999999</v>
      </c>
      <c r="AB32">
        <v>6.7593380438321846</v>
      </c>
      <c r="AC32">
        <v>4.9805259392611143</v>
      </c>
      <c r="AD32">
        <v>7.0261203788353157</v>
      </c>
      <c r="AE32">
        <v>12.710080845543729</v>
      </c>
      <c r="AF32">
        <v>0</v>
      </c>
      <c r="AG32">
        <v>0</v>
      </c>
      <c r="AH32">
        <v>24.006414036944268</v>
      </c>
      <c r="AI32">
        <v>4.2541705964308072</v>
      </c>
      <c r="AJ32">
        <v>0</v>
      </c>
      <c r="AK32">
        <v>13.506812048215403</v>
      </c>
      <c r="AL32">
        <v>0.64921987278212057</v>
      </c>
      <c r="AM32">
        <v>4.0661415510331871</v>
      </c>
      <c r="AN32">
        <v>0</v>
      </c>
      <c r="AO32">
        <v>0</v>
      </c>
      <c r="AP32">
        <v>0.48806092047589222</v>
      </c>
      <c r="AQ32">
        <v>0</v>
      </c>
      <c r="AR32">
        <v>8.692896053016069</v>
      </c>
      <c r="AS32">
        <v>2.6651102421206425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29.746539209312864</v>
      </c>
      <c r="BB32">
        <f t="shared" si="0"/>
        <v>681.89315479338791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164.67367699739407</v>
      </c>
      <c r="L33">
        <v>43.56066871765519</v>
      </c>
      <c r="M33">
        <v>0</v>
      </c>
      <c r="N33">
        <v>29.616871452132667</v>
      </c>
      <c r="O33">
        <v>24.348027526539706</v>
      </c>
      <c r="P33">
        <v>60.960908804666367</v>
      </c>
      <c r="Q33">
        <v>5.4820168642475826</v>
      </c>
      <c r="R33">
        <v>8.3915913088778655</v>
      </c>
      <c r="S33">
        <v>6.6071500646879233</v>
      </c>
      <c r="T33">
        <v>0</v>
      </c>
      <c r="U33">
        <v>220.6428720517637</v>
      </c>
      <c r="V33">
        <v>4.6108624328128078</v>
      </c>
      <c r="W33">
        <v>11.098268567098506</v>
      </c>
      <c r="X33">
        <v>31.046952047043199</v>
      </c>
      <c r="Y33">
        <v>0</v>
      </c>
      <c r="Z33">
        <v>4.9939954727614273</v>
      </c>
      <c r="AA33">
        <v>7.1234299999999999</v>
      </c>
      <c r="AB33">
        <v>6.7593380438321846</v>
      </c>
      <c r="AC33">
        <v>4.9805259392611143</v>
      </c>
      <c r="AD33">
        <v>7.0261203788353157</v>
      </c>
      <c r="AE33">
        <v>12.710080845543729</v>
      </c>
      <c r="AF33">
        <v>0</v>
      </c>
      <c r="AG33">
        <v>0</v>
      </c>
      <c r="AH33">
        <v>24.006414036944268</v>
      </c>
      <c r="AI33">
        <v>4.2541705964308072</v>
      </c>
      <c r="AJ33">
        <v>0</v>
      </c>
      <c r="AK33">
        <v>13.506812048215403</v>
      </c>
      <c r="AL33">
        <v>0.64921987278212057</v>
      </c>
      <c r="AM33">
        <v>4.0661415510331871</v>
      </c>
      <c r="AN33">
        <v>0</v>
      </c>
      <c r="AO33">
        <v>0</v>
      </c>
      <c r="AP33">
        <v>0.48806092047589222</v>
      </c>
      <c r="AQ33">
        <v>0</v>
      </c>
      <c r="AR33">
        <v>2.8041599999999995</v>
      </c>
      <c r="AS33">
        <v>2.6651102421206425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29.555670075535865</v>
      </c>
      <c r="BB33">
        <f t="shared" si="0"/>
        <v>677.51777670761976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164.67367699739407</v>
      </c>
      <c r="L34">
        <v>43.56066871765519</v>
      </c>
      <c r="M34">
        <v>0</v>
      </c>
      <c r="N34">
        <v>29.616871452132667</v>
      </c>
      <c r="O34">
        <v>24.389962910365746</v>
      </c>
      <c r="P34">
        <v>60.960908804666367</v>
      </c>
      <c r="Q34">
        <v>5.4820168642475826</v>
      </c>
      <c r="R34">
        <v>8.3915913088778655</v>
      </c>
      <c r="S34">
        <v>6.6071500646879233</v>
      </c>
      <c r="T34">
        <v>0</v>
      </c>
      <c r="U34">
        <v>220.6428720517637</v>
      </c>
      <c r="V34">
        <v>4.6108624328128078</v>
      </c>
      <c r="W34">
        <v>11.098268567098506</v>
      </c>
      <c r="X34">
        <v>25.193867332078238</v>
      </c>
      <c r="Y34">
        <v>0</v>
      </c>
      <c r="Z34">
        <v>4.9939954727614273</v>
      </c>
      <c r="AA34">
        <v>7.1234299999999999</v>
      </c>
      <c r="AB34">
        <v>6.7593380438321846</v>
      </c>
      <c r="AC34">
        <v>4.9805259392611143</v>
      </c>
      <c r="AD34">
        <v>7.0261203788353157</v>
      </c>
      <c r="AE34">
        <v>12.710080845543729</v>
      </c>
      <c r="AF34">
        <v>0</v>
      </c>
      <c r="AG34">
        <v>0</v>
      </c>
      <c r="AH34">
        <v>24.006414036944268</v>
      </c>
      <c r="AI34">
        <v>4.2541705964308072</v>
      </c>
      <c r="AJ34">
        <v>0</v>
      </c>
      <c r="AK34">
        <v>13.506812048215403</v>
      </c>
      <c r="AL34">
        <v>0.64921987278212057</v>
      </c>
      <c r="AM34">
        <v>4.0661415510331871</v>
      </c>
      <c r="AN34">
        <v>0</v>
      </c>
      <c r="AO34">
        <v>0</v>
      </c>
      <c r="AP34">
        <v>0.48806092047589222</v>
      </c>
      <c r="AQ34">
        <v>0</v>
      </c>
      <c r="AR34">
        <v>2.2433278939678556</v>
      </c>
      <c r="AS34">
        <v>2.6651102421206425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29.289321251462113</v>
      </c>
      <c r="BB34">
        <f t="shared" si="0"/>
        <v>671.41214409452243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164.67367699739407</v>
      </c>
      <c r="L35">
        <v>43.56066871765519</v>
      </c>
      <c r="M35">
        <v>0</v>
      </c>
      <c r="N35">
        <v>29.616871452132667</v>
      </c>
      <c r="O35">
        <v>24.389962910365746</v>
      </c>
      <c r="P35">
        <v>60.960908804666367</v>
      </c>
      <c r="Q35">
        <v>5.4820168642475826</v>
      </c>
      <c r="R35">
        <v>8.3915913088778655</v>
      </c>
      <c r="S35">
        <v>6.6071500646879233</v>
      </c>
      <c r="T35">
        <v>0</v>
      </c>
      <c r="U35">
        <v>220.6428720517637</v>
      </c>
      <c r="V35">
        <v>4.6108624328128078</v>
      </c>
      <c r="W35">
        <v>11.098268567098506</v>
      </c>
      <c r="X35">
        <v>25.193867332078238</v>
      </c>
      <c r="Y35">
        <v>0</v>
      </c>
      <c r="Z35">
        <v>4.9939954727614273</v>
      </c>
      <c r="AA35">
        <v>4.51485</v>
      </c>
      <c r="AB35">
        <v>6.7593380438321846</v>
      </c>
      <c r="AC35">
        <v>4.9805259392611143</v>
      </c>
      <c r="AD35">
        <v>7.0261203788353157</v>
      </c>
      <c r="AE35">
        <v>12.710080845543729</v>
      </c>
      <c r="AF35">
        <v>0</v>
      </c>
      <c r="AG35">
        <v>0</v>
      </c>
      <c r="AH35">
        <v>24.006414036944268</v>
      </c>
      <c r="AI35">
        <v>4.2541705964308072</v>
      </c>
      <c r="AJ35">
        <v>0</v>
      </c>
      <c r="AK35">
        <v>13.506812048215403</v>
      </c>
      <c r="AL35">
        <v>0.64921987278212057</v>
      </c>
      <c r="AM35">
        <v>4.0661415510331871</v>
      </c>
      <c r="AN35">
        <v>0</v>
      </c>
      <c r="AO35">
        <v>0</v>
      </c>
      <c r="AP35">
        <v>1.6268699999999998</v>
      </c>
      <c r="AQ35">
        <v>0</v>
      </c>
      <c r="AR35">
        <v>2.2433278939678556</v>
      </c>
      <c r="AS35">
        <v>2.6651102421206425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29.227884826986227</v>
      </c>
      <c r="BB35">
        <f t="shared" si="0"/>
        <v>670.00380959852248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164.67367699739407</v>
      </c>
      <c r="L36">
        <v>43.56066871765519</v>
      </c>
      <c r="M36">
        <v>0</v>
      </c>
      <c r="N36">
        <v>29.616871452132667</v>
      </c>
      <c r="O36">
        <v>24.389962910365746</v>
      </c>
      <c r="P36">
        <v>60.960908804666367</v>
      </c>
      <c r="Q36">
        <v>5.4820168642475826</v>
      </c>
      <c r="R36">
        <v>8.3915913088778655</v>
      </c>
      <c r="S36">
        <v>6.6071500646879233</v>
      </c>
      <c r="T36">
        <v>0</v>
      </c>
      <c r="U36">
        <v>220.6428720517637</v>
      </c>
      <c r="V36">
        <v>4.6108624328128078</v>
      </c>
      <c r="W36">
        <v>11.098268567098506</v>
      </c>
      <c r="X36">
        <v>25.193867332078238</v>
      </c>
      <c r="Y36">
        <v>0</v>
      </c>
      <c r="Z36">
        <v>4.9939954727614273</v>
      </c>
      <c r="AA36">
        <v>3.5685375057399287</v>
      </c>
      <c r="AB36">
        <v>6.7593380438321846</v>
      </c>
      <c r="AC36">
        <v>4.9805259392611143</v>
      </c>
      <c r="AD36">
        <v>4.6840802525568765</v>
      </c>
      <c r="AE36">
        <v>12.710080845543729</v>
      </c>
      <c r="AF36">
        <v>0</v>
      </c>
      <c r="AG36">
        <v>0</v>
      </c>
      <c r="AH36">
        <v>24.006414036944268</v>
      </c>
      <c r="AI36">
        <v>4.2541705964308072</v>
      </c>
      <c r="AJ36">
        <v>0</v>
      </c>
      <c r="AK36">
        <v>13.506812048215403</v>
      </c>
      <c r="AL36">
        <v>0.64921987278212057</v>
      </c>
      <c r="AM36">
        <v>4.0661415510331871</v>
      </c>
      <c r="AN36">
        <v>0</v>
      </c>
      <c r="AO36">
        <v>0</v>
      </c>
      <c r="AP36">
        <v>1.6268699999999998</v>
      </c>
      <c r="AQ36">
        <v>0</v>
      </c>
      <c r="AR36">
        <v>2.8041599999999995</v>
      </c>
      <c r="AS36">
        <v>2.6651102421206425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29.11387446947986</v>
      </c>
      <c r="BB36">
        <f t="shared" si="0"/>
        <v>667.39029944152264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164.67367699739407</v>
      </c>
      <c r="L37">
        <v>43.56066871765519</v>
      </c>
      <c r="M37">
        <v>0</v>
      </c>
      <c r="N37">
        <v>29.616871452132667</v>
      </c>
      <c r="O37">
        <v>24.389962910365746</v>
      </c>
      <c r="P37">
        <v>60.960908804666367</v>
      </c>
      <c r="Q37">
        <v>5.4820168642475826</v>
      </c>
      <c r="R37">
        <v>8.3915913088778655</v>
      </c>
      <c r="S37">
        <v>6.6071500646879233</v>
      </c>
      <c r="T37">
        <v>0</v>
      </c>
      <c r="U37">
        <v>220.6428720517637</v>
      </c>
      <c r="V37">
        <v>4.6108624328128078</v>
      </c>
      <c r="W37">
        <v>11.098268567098506</v>
      </c>
      <c r="X37">
        <v>25.193867332078238</v>
      </c>
      <c r="Y37">
        <v>0</v>
      </c>
      <c r="Z37">
        <v>1.9557999999999998</v>
      </c>
      <c r="AA37">
        <v>3.5685375057399287</v>
      </c>
      <c r="AB37">
        <v>3.3625133625547901</v>
      </c>
      <c r="AC37">
        <v>2.4878078619286161</v>
      </c>
      <c r="AD37">
        <v>1.6292452489041951</v>
      </c>
      <c r="AE37">
        <v>8.4443597628887481</v>
      </c>
      <c r="AF37">
        <v>0</v>
      </c>
      <c r="AG37">
        <v>0</v>
      </c>
      <c r="AH37">
        <v>24.006414036944268</v>
      </c>
      <c r="AI37">
        <v>0.98173159643080765</v>
      </c>
      <c r="AJ37">
        <v>0</v>
      </c>
      <c r="AK37">
        <v>13.506812048215403</v>
      </c>
      <c r="AL37">
        <v>0.64921987278212057</v>
      </c>
      <c r="AM37">
        <v>4.0661415510331871</v>
      </c>
      <c r="AN37">
        <v>0</v>
      </c>
      <c r="AO37">
        <v>0</v>
      </c>
      <c r="AP37">
        <v>1.7895569734919639</v>
      </c>
      <c r="AQ37">
        <v>0</v>
      </c>
      <c r="AR37">
        <v>8.692896053016069</v>
      </c>
      <c r="AS37">
        <v>2.6651102421206425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28.550857299308923</v>
      </c>
      <c r="BB37">
        <f t="shared" si="0"/>
        <v>654.48400632052244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164.67367699739407</v>
      </c>
      <c r="L38">
        <v>43.56066871765519</v>
      </c>
      <c r="M38">
        <v>0</v>
      </c>
      <c r="N38">
        <v>29.616871452132667</v>
      </c>
      <c r="O38">
        <v>24.389962910365746</v>
      </c>
      <c r="P38">
        <v>60.960908804666367</v>
      </c>
      <c r="Q38">
        <v>5.4820168642475826</v>
      </c>
      <c r="R38">
        <v>8.3915913088778655</v>
      </c>
      <c r="S38">
        <v>6.6071500646879233</v>
      </c>
      <c r="T38">
        <v>0</v>
      </c>
      <c r="U38">
        <v>220.6428720517637</v>
      </c>
      <c r="V38">
        <v>4.6108624328128078</v>
      </c>
      <c r="W38">
        <v>11.098268567098506</v>
      </c>
      <c r="X38">
        <v>25.193867332078238</v>
      </c>
      <c r="Y38">
        <v>0</v>
      </c>
      <c r="Z38">
        <v>1.6646651575871423</v>
      </c>
      <c r="AA38">
        <v>1.9062699999999997</v>
      </c>
      <c r="AB38">
        <v>1.0293408515967439</v>
      </c>
      <c r="AC38">
        <v>2.4878078619286161</v>
      </c>
      <c r="AD38">
        <v>0</v>
      </c>
      <c r="AE38">
        <v>6.333269822166562</v>
      </c>
      <c r="AF38">
        <v>0</v>
      </c>
      <c r="AG38">
        <v>0</v>
      </c>
      <c r="AH38">
        <v>18.004810657482782</v>
      </c>
      <c r="AI38">
        <v>0</v>
      </c>
      <c r="AJ38">
        <v>0</v>
      </c>
      <c r="AK38">
        <v>13.506812048215403</v>
      </c>
      <c r="AL38">
        <v>0.64921987278212057</v>
      </c>
      <c r="AM38">
        <v>4.0661415510331871</v>
      </c>
      <c r="AN38">
        <v>0</v>
      </c>
      <c r="AO38">
        <v>0</v>
      </c>
      <c r="AP38">
        <v>1.7895569734919639</v>
      </c>
      <c r="AQ38">
        <v>0</v>
      </c>
      <c r="AR38">
        <v>8.692896053016069</v>
      </c>
      <c r="AS38">
        <v>2.6651102421206425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27.923429057279407</v>
      </c>
      <c r="BB38">
        <f t="shared" si="0"/>
        <v>640.10118953792244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164.67367699739407</v>
      </c>
      <c r="L39">
        <v>43.56066871765519</v>
      </c>
      <c r="M39">
        <v>0</v>
      </c>
      <c r="N39">
        <v>29.616871452132667</v>
      </c>
      <c r="O39">
        <v>24.389962910365746</v>
      </c>
      <c r="P39">
        <v>60.960908804666367</v>
      </c>
      <c r="Q39">
        <v>5.4820168642475826</v>
      </c>
      <c r="R39">
        <v>8.3915913088778655</v>
      </c>
      <c r="S39">
        <v>6.6071500646879233</v>
      </c>
      <c r="T39">
        <v>0</v>
      </c>
      <c r="U39">
        <v>223.61707849521937</v>
      </c>
      <c r="V39">
        <v>4.6108624328128078</v>
      </c>
      <c r="W39">
        <v>11.10340406448975</v>
      </c>
      <c r="X39">
        <v>25.193867332078238</v>
      </c>
      <c r="Y39">
        <v>0</v>
      </c>
      <c r="Z39">
        <v>1.6484599999999998</v>
      </c>
      <c r="AA39">
        <v>0</v>
      </c>
      <c r="AB39">
        <v>0</v>
      </c>
      <c r="AC39">
        <v>0.3273431192861615</v>
      </c>
      <c r="AD39">
        <v>0</v>
      </c>
      <c r="AE39">
        <v>5.6735541185556251</v>
      </c>
      <c r="AF39">
        <v>0</v>
      </c>
      <c r="AG39">
        <v>0</v>
      </c>
      <c r="AH39">
        <v>18.004810657482782</v>
      </c>
      <c r="AI39">
        <v>0</v>
      </c>
      <c r="AJ39">
        <v>0</v>
      </c>
      <c r="AK39">
        <v>13.506812048215403</v>
      </c>
      <c r="AL39">
        <v>3.2460998939851007</v>
      </c>
      <c r="AM39">
        <v>4.0661415510331871</v>
      </c>
      <c r="AN39">
        <v>0</v>
      </c>
      <c r="AO39">
        <v>0</v>
      </c>
      <c r="AP39">
        <v>1.7895569734919639</v>
      </c>
      <c r="AQ39">
        <v>0</v>
      </c>
      <c r="AR39">
        <v>2.8041599999999995</v>
      </c>
      <c r="AS39">
        <v>2.6651102421206425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27.669096516439751</v>
      </c>
      <c r="BB39">
        <f t="shared" si="0"/>
        <v>634.27101153235856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164.67367699739407</v>
      </c>
      <c r="L40">
        <v>43.56066871765519</v>
      </c>
      <c r="M40">
        <v>0</v>
      </c>
      <c r="N40">
        <v>29.616871452132667</v>
      </c>
      <c r="O40">
        <v>24.389962910365746</v>
      </c>
      <c r="P40">
        <v>60.960908804666367</v>
      </c>
      <c r="Q40">
        <v>5.4820168642475826</v>
      </c>
      <c r="R40">
        <v>8.3915913088778655</v>
      </c>
      <c r="S40">
        <v>6.6071500646879233</v>
      </c>
      <c r="T40">
        <v>0</v>
      </c>
      <c r="U40">
        <v>225.71488207054892</v>
      </c>
      <c r="V40">
        <v>4.6108624328128078</v>
      </c>
      <c r="W40">
        <v>11.10340406448975</v>
      </c>
      <c r="X40">
        <v>25.193867332078238</v>
      </c>
      <c r="Y40">
        <v>0</v>
      </c>
      <c r="Z40">
        <v>1.6484599999999998</v>
      </c>
      <c r="AA40">
        <v>0</v>
      </c>
      <c r="AB40">
        <v>0</v>
      </c>
      <c r="AC40">
        <v>0</v>
      </c>
      <c r="AD40">
        <v>0</v>
      </c>
      <c r="AE40">
        <v>4.2221798814443741</v>
      </c>
      <c r="AF40">
        <v>0</v>
      </c>
      <c r="AG40">
        <v>0</v>
      </c>
      <c r="AH40">
        <v>11.274267370381965</v>
      </c>
      <c r="AI40">
        <v>0</v>
      </c>
      <c r="AJ40">
        <v>0</v>
      </c>
      <c r="AK40">
        <v>13.506812048215403</v>
      </c>
      <c r="AL40">
        <v>16.968250000000001</v>
      </c>
      <c r="AM40">
        <v>4.0661415510331871</v>
      </c>
      <c r="AN40">
        <v>0</v>
      </c>
      <c r="AO40">
        <v>0</v>
      </c>
      <c r="AP40">
        <v>1.7895569734919639</v>
      </c>
      <c r="AQ40">
        <v>0</v>
      </c>
      <c r="AR40">
        <v>2.2433278939678556</v>
      </c>
      <c r="AS40">
        <v>2.6651102421206425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27.951240703389551</v>
      </c>
      <c r="BB40">
        <f t="shared" si="0"/>
        <v>640.73872827722266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150.90699787176155</v>
      </c>
      <c r="L41">
        <v>43.56066871765519</v>
      </c>
      <c r="M41">
        <v>0</v>
      </c>
      <c r="N41">
        <v>29.616871452132667</v>
      </c>
      <c r="O41">
        <v>24.389962910365746</v>
      </c>
      <c r="P41">
        <v>60.960908804666367</v>
      </c>
      <c r="Q41">
        <v>5.4820168642475826</v>
      </c>
      <c r="R41">
        <v>8.3942426805394383</v>
      </c>
      <c r="S41">
        <v>6.6071500646879233</v>
      </c>
      <c r="T41">
        <v>0</v>
      </c>
      <c r="U41">
        <v>225.83652897994961</v>
      </c>
      <c r="V41">
        <v>4.6108624328128078</v>
      </c>
      <c r="W41">
        <v>11.10340406448975</v>
      </c>
      <c r="X41">
        <v>30.901848680900756</v>
      </c>
      <c r="Y41">
        <v>0</v>
      </c>
      <c r="Z41">
        <v>0.27939999999999993</v>
      </c>
      <c r="AA41">
        <v>0</v>
      </c>
      <c r="AB41">
        <v>0</v>
      </c>
      <c r="AC41">
        <v>0</v>
      </c>
      <c r="AD41">
        <v>0</v>
      </c>
      <c r="AE41">
        <v>4.2221798814443741</v>
      </c>
      <c r="AF41">
        <v>0</v>
      </c>
      <c r="AG41">
        <v>0</v>
      </c>
      <c r="AH41">
        <v>11.274267370381965</v>
      </c>
      <c r="AI41">
        <v>0</v>
      </c>
      <c r="AJ41">
        <v>0</v>
      </c>
      <c r="AK41">
        <v>13.506812048215403</v>
      </c>
      <c r="AL41">
        <v>16.968250000000001</v>
      </c>
      <c r="AM41">
        <v>4.0661415510331871</v>
      </c>
      <c r="AN41">
        <v>0</v>
      </c>
      <c r="AO41">
        <v>0</v>
      </c>
      <c r="AP41">
        <v>0.58567331663535782</v>
      </c>
      <c r="AQ41">
        <v>0</v>
      </c>
      <c r="AR41">
        <v>2.2433278939678556</v>
      </c>
      <c r="AS41">
        <v>2.4601018639115004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27.503464409401587</v>
      </c>
      <c r="BB41">
        <f t="shared" si="0"/>
        <v>630.47415304039748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137.14221838429819</v>
      </c>
      <c r="L42">
        <v>43.56066871765519</v>
      </c>
      <c r="M42">
        <v>0</v>
      </c>
      <c r="N42">
        <v>29.616871452132667</v>
      </c>
      <c r="O42">
        <v>24.389962910365746</v>
      </c>
      <c r="P42">
        <v>60.960908804666367</v>
      </c>
      <c r="Q42">
        <v>5.4820168642475826</v>
      </c>
      <c r="R42">
        <v>8.4619796604476978</v>
      </c>
      <c r="S42">
        <v>6.6071500646879233</v>
      </c>
      <c r="T42">
        <v>0</v>
      </c>
      <c r="U42">
        <v>225.83652897994961</v>
      </c>
      <c r="V42">
        <v>4.6108624328128078</v>
      </c>
      <c r="W42">
        <v>11.10340406448975</v>
      </c>
      <c r="X42">
        <v>30.901848680900756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4.2221798814443741</v>
      </c>
      <c r="AF42">
        <v>0</v>
      </c>
      <c r="AG42">
        <v>0</v>
      </c>
      <c r="AH42">
        <v>5.3455578519098301</v>
      </c>
      <c r="AI42">
        <v>0</v>
      </c>
      <c r="AJ42">
        <v>0</v>
      </c>
      <c r="AK42">
        <v>13.506812048215403</v>
      </c>
      <c r="AL42">
        <v>16.968250000000001</v>
      </c>
      <c r="AM42">
        <v>4.0661415510331871</v>
      </c>
      <c r="AN42">
        <v>0</v>
      </c>
      <c r="AO42">
        <v>0</v>
      </c>
      <c r="AP42">
        <v>0.58567331663535782</v>
      </c>
      <c r="AQ42">
        <v>0</v>
      </c>
      <c r="AR42">
        <v>2.8041599999999995</v>
      </c>
      <c r="AS42">
        <v>2.4601018639115004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26.694871836745797</v>
      </c>
      <c r="BB42">
        <f t="shared" si="0"/>
        <v>611.93842569305809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123.37741505680401</v>
      </c>
      <c r="L43">
        <v>43.56066871765519</v>
      </c>
      <c r="M43">
        <v>0</v>
      </c>
      <c r="N43">
        <v>29.616871452132667</v>
      </c>
      <c r="O43">
        <v>24.389962910365746</v>
      </c>
      <c r="P43">
        <v>60.960908804666367</v>
      </c>
      <c r="Q43">
        <v>5.4820168642475826</v>
      </c>
      <c r="R43">
        <v>8.4619796604476978</v>
      </c>
      <c r="S43">
        <v>6.6071500646879233</v>
      </c>
      <c r="T43">
        <v>0</v>
      </c>
      <c r="U43">
        <v>225.83652897994961</v>
      </c>
      <c r="V43">
        <v>4.6108624328128078</v>
      </c>
      <c r="W43">
        <v>11.10340406448975</v>
      </c>
      <c r="X43">
        <v>25.193867332078238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4.2221798814443741</v>
      </c>
      <c r="AF43">
        <v>0</v>
      </c>
      <c r="AG43">
        <v>0</v>
      </c>
      <c r="AH43">
        <v>4.7624059257983724</v>
      </c>
      <c r="AI43">
        <v>0</v>
      </c>
      <c r="AJ43">
        <v>0</v>
      </c>
      <c r="AK43">
        <v>13.506812048215403</v>
      </c>
      <c r="AL43">
        <v>16.968250000000001</v>
      </c>
      <c r="AM43">
        <v>2.7107610340221249</v>
      </c>
      <c r="AN43">
        <v>0</v>
      </c>
      <c r="AO43">
        <v>0</v>
      </c>
      <c r="AP43">
        <v>0.55313576288874966</v>
      </c>
      <c r="AQ43">
        <v>0</v>
      </c>
      <c r="AR43">
        <v>2.8041599999999995</v>
      </c>
      <c r="AS43">
        <v>2.4601018639115004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25.798518711406619</v>
      </c>
      <c r="BB43">
        <f t="shared" si="0"/>
        <v>591.39092414521133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118.02538911573251</v>
      </c>
      <c r="L44">
        <v>43.56066871765519</v>
      </c>
      <c r="M44">
        <v>0</v>
      </c>
      <c r="N44">
        <v>29.616871452132667</v>
      </c>
      <c r="O44">
        <v>24.389962910365746</v>
      </c>
      <c r="P44">
        <v>60.960908804666367</v>
      </c>
      <c r="Q44">
        <v>5.4820168642475826</v>
      </c>
      <c r="R44">
        <v>8.4619796604476978</v>
      </c>
      <c r="S44">
        <v>6.6071500646879233</v>
      </c>
      <c r="T44">
        <v>0</v>
      </c>
      <c r="U44">
        <v>225.83652897994961</v>
      </c>
      <c r="V44">
        <v>4.6108624328128078</v>
      </c>
      <c r="W44">
        <v>11.10340406448975</v>
      </c>
      <c r="X44">
        <v>25.193867332078238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4.2221798814443741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13.506812048215403</v>
      </c>
      <c r="AL44">
        <v>3.2460998939851007</v>
      </c>
      <c r="AM44">
        <v>2.7107610340221249</v>
      </c>
      <c r="AN44">
        <v>0</v>
      </c>
      <c r="AO44">
        <v>0</v>
      </c>
      <c r="AP44">
        <v>0.55313576288874966</v>
      </c>
      <c r="AQ44">
        <v>0</v>
      </c>
      <c r="AR44">
        <v>2.8041599999999995</v>
      </c>
      <c r="AS44">
        <v>2.4601018639115004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24.802149584940025</v>
      </c>
      <c r="BB44">
        <f t="shared" si="0"/>
        <v>568.55071129879309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118.02538911573251</v>
      </c>
      <c r="L45">
        <v>43.56066871765519</v>
      </c>
      <c r="M45">
        <v>0</v>
      </c>
      <c r="N45">
        <v>29.616871452132667</v>
      </c>
      <c r="O45">
        <v>24.389962910365746</v>
      </c>
      <c r="P45">
        <v>60.960908804666367</v>
      </c>
      <c r="Q45">
        <v>5.4820168642475826</v>
      </c>
      <c r="R45">
        <v>8.4619796604476978</v>
      </c>
      <c r="S45">
        <v>6.6071500646879233</v>
      </c>
      <c r="T45">
        <v>0</v>
      </c>
      <c r="U45">
        <v>236.94427050720097</v>
      </c>
      <c r="V45">
        <v>4.6108624328128078</v>
      </c>
      <c r="W45">
        <v>11.10340406448975</v>
      </c>
      <c r="X45">
        <v>25.193867332078238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13.506812048215403</v>
      </c>
      <c r="AL45">
        <v>0.64921987278212057</v>
      </c>
      <c r="AM45">
        <v>1.3553805170110624</v>
      </c>
      <c r="AN45">
        <v>0</v>
      </c>
      <c r="AO45">
        <v>0</v>
      </c>
      <c r="AP45">
        <v>0.74836029012732197</v>
      </c>
      <c r="AQ45">
        <v>0</v>
      </c>
      <c r="AR45">
        <v>2.8041599999999995</v>
      </c>
      <c r="AS45">
        <v>2.4601018639115004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24.932921956475958</v>
      </c>
      <c r="BB45">
        <f t="shared" si="0"/>
        <v>571.54846456208884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118.02538911573251</v>
      </c>
      <c r="L46">
        <v>43.56066871765519</v>
      </c>
      <c r="M46">
        <v>0</v>
      </c>
      <c r="N46">
        <v>29.616871452132667</v>
      </c>
      <c r="O46">
        <v>24.389962910365746</v>
      </c>
      <c r="P46">
        <v>60.960908804666367</v>
      </c>
      <c r="Q46">
        <v>5.4820168642475826</v>
      </c>
      <c r="R46">
        <v>8.4619796604476978</v>
      </c>
      <c r="S46">
        <v>6.6071500646879233</v>
      </c>
      <c r="T46">
        <v>0</v>
      </c>
      <c r="U46">
        <v>250.28174699245054</v>
      </c>
      <c r="V46">
        <v>4.6108624328128078</v>
      </c>
      <c r="W46">
        <v>11.10340406448975</v>
      </c>
      <c r="X46">
        <v>25.193867332078238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13.506812048215403</v>
      </c>
      <c r="AL46">
        <v>0.64921987278212057</v>
      </c>
      <c r="AM46">
        <v>1.3553805170110624</v>
      </c>
      <c r="AN46">
        <v>0</v>
      </c>
      <c r="AO46">
        <v>0</v>
      </c>
      <c r="AP46">
        <v>0.74836029012732197</v>
      </c>
      <c r="AQ46">
        <v>0</v>
      </c>
      <c r="AR46">
        <v>2.8041599999999995</v>
      </c>
      <c r="AS46">
        <v>4.2368419369651429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25.564696208613054</v>
      </c>
      <c r="BB46">
        <f t="shared" si="0"/>
        <v>586.03090686825487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118.02538911573251</v>
      </c>
      <c r="L47">
        <v>43.56066871765519</v>
      </c>
      <c r="M47">
        <v>0</v>
      </c>
      <c r="N47">
        <v>29.616871452132667</v>
      </c>
      <c r="O47">
        <v>24.389962910365746</v>
      </c>
      <c r="P47">
        <v>60.960908804666367</v>
      </c>
      <c r="Q47">
        <v>5.4820168642475826</v>
      </c>
      <c r="R47">
        <v>8.4619796604476978</v>
      </c>
      <c r="S47">
        <v>6.6071500646879233</v>
      </c>
      <c r="T47">
        <v>0</v>
      </c>
      <c r="U47">
        <v>260.65539553329154</v>
      </c>
      <c r="V47">
        <v>4.6108624328128078</v>
      </c>
      <c r="W47">
        <v>11.10340406448975</v>
      </c>
      <c r="X47">
        <v>25.193867332078238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13.506812048215403</v>
      </c>
      <c r="AL47">
        <v>0.64921987278212057</v>
      </c>
      <c r="AM47">
        <v>1.3553805170110624</v>
      </c>
      <c r="AN47">
        <v>0</v>
      </c>
      <c r="AO47">
        <v>0</v>
      </c>
      <c r="AP47">
        <v>0.74836029012732197</v>
      </c>
      <c r="AQ47">
        <v>0</v>
      </c>
      <c r="AR47">
        <v>4.2062399999999993</v>
      </c>
      <c r="AS47">
        <v>4.2368419369651429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26.056921661620173</v>
      </c>
      <c r="BB47">
        <f t="shared" si="0"/>
        <v>597.31440995608864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118.02538911573251</v>
      </c>
      <c r="L48">
        <v>43.56066871765519</v>
      </c>
      <c r="M48">
        <v>0</v>
      </c>
      <c r="N48">
        <v>29.616871452132667</v>
      </c>
      <c r="O48">
        <v>24.389962910365746</v>
      </c>
      <c r="P48">
        <v>60.960908804666367</v>
      </c>
      <c r="Q48">
        <v>5.4820168642475826</v>
      </c>
      <c r="R48">
        <v>8.4619796604476978</v>
      </c>
      <c r="S48">
        <v>6.6071500646879233</v>
      </c>
      <c r="T48">
        <v>0</v>
      </c>
      <c r="U48">
        <v>265.66478814443747</v>
      </c>
      <c r="V48">
        <v>4.6108624328128078</v>
      </c>
      <c r="W48">
        <v>11.10340406448975</v>
      </c>
      <c r="X48">
        <v>25.193867332078238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13.506812048215403</v>
      </c>
      <c r="AL48">
        <v>0.64921987278212057</v>
      </c>
      <c r="AM48">
        <v>1.3553805170110624</v>
      </c>
      <c r="AN48">
        <v>0</v>
      </c>
      <c r="AO48">
        <v>0</v>
      </c>
      <c r="AP48">
        <v>0.74836029012732197</v>
      </c>
      <c r="AQ48">
        <v>0</v>
      </c>
      <c r="AR48">
        <v>1.6824960530160715</v>
      </c>
      <c r="AS48">
        <v>2.4601018639115004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26.086554040728519</v>
      </c>
      <c r="BB48">
        <f t="shared" si="0"/>
        <v>597.99368616808886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118.02538911573251</v>
      </c>
      <c r="L49">
        <v>43.56066871765519</v>
      </c>
      <c r="M49">
        <v>0</v>
      </c>
      <c r="N49">
        <v>29.616871452132667</v>
      </c>
      <c r="O49">
        <v>24.389962910365746</v>
      </c>
      <c r="P49">
        <v>60.960908804666367</v>
      </c>
      <c r="Q49">
        <v>5.4820168642475826</v>
      </c>
      <c r="R49">
        <v>8.4619796604476978</v>
      </c>
      <c r="S49">
        <v>6.6071500646879233</v>
      </c>
      <c r="T49">
        <v>0</v>
      </c>
      <c r="U49">
        <v>271.94740137758293</v>
      </c>
      <c r="V49">
        <v>4.6108624328128078</v>
      </c>
      <c r="W49">
        <v>11.10340406448975</v>
      </c>
      <c r="X49">
        <v>25.193867332078238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13.506812048215403</v>
      </c>
      <c r="AL49">
        <v>0.64921987278212057</v>
      </c>
      <c r="AM49">
        <v>1.3553805170110624</v>
      </c>
      <c r="AN49">
        <v>0</v>
      </c>
      <c r="AO49">
        <v>0</v>
      </c>
      <c r="AP49">
        <v>0.74836029012732197</v>
      </c>
      <c r="AQ49">
        <v>0</v>
      </c>
      <c r="AR49">
        <v>1.6824960530160715</v>
      </c>
      <c r="AS49">
        <v>2.4601018639115004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26.349167273874006</v>
      </c>
      <c r="BB49">
        <f t="shared" si="0"/>
        <v>604.01368616808873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118.02538911573251</v>
      </c>
      <c r="L50">
        <v>43.56066871765519</v>
      </c>
      <c r="M50">
        <v>0</v>
      </c>
      <c r="N50">
        <v>29.616871452132667</v>
      </c>
      <c r="O50">
        <v>24.389962910365746</v>
      </c>
      <c r="P50">
        <v>60.960908804666367</v>
      </c>
      <c r="Q50">
        <v>5.4820168642475826</v>
      </c>
      <c r="R50">
        <v>8.4619796604476978</v>
      </c>
      <c r="S50">
        <v>6.6071500646879233</v>
      </c>
      <c r="T50">
        <v>0</v>
      </c>
      <c r="U50">
        <v>273.84374435274981</v>
      </c>
      <c r="V50">
        <v>4.6108624328128078</v>
      </c>
      <c r="W50">
        <v>11.10340406448975</v>
      </c>
      <c r="X50">
        <v>25.193867332078238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13.506812048215403</v>
      </c>
      <c r="AL50">
        <v>0.64921987278212057</v>
      </c>
      <c r="AM50">
        <v>1.3553805170110624</v>
      </c>
      <c r="AN50">
        <v>0</v>
      </c>
      <c r="AO50">
        <v>0</v>
      </c>
      <c r="AP50">
        <v>0.74836029012732197</v>
      </c>
      <c r="AQ50">
        <v>0</v>
      </c>
      <c r="AR50">
        <v>1.6824960530160715</v>
      </c>
      <c r="AS50">
        <v>2.4601018639115004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26.428434410235983</v>
      </c>
      <c r="BB50">
        <f t="shared" si="0"/>
        <v>605.83076200689356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118.02538911573251</v>
      </c>
      <c r="L51">
        <v>43.56066871765519</v>
      </c>
      <c r="M51">
        <v>0</v>
      </c>
      <c r="N51">
        <v>29.616871452132667</v>
      </c>
      <c r="O51">
        <v>24.389962910365746</v>
      </c>
      <c r="P51">
        <v>60.960908804666367</v>
      </c>
      <c r="Q51">
        <v>5.4820168642475826</v>
      </c>
      <c r="R51">
        <v>8.4619796604476978</v>
      </c>
      <c r="S51">
        <v>6.6071500646879233</v>
      </c>
      <c r="T51">
        <v>0</v>
      </c>
      <c r="U51">
        <v>273.84374435274981</v>
      </c>
      <c r="V51">
        <v>4.6108624328128078</v>
      </c>
      <c r="W51">
        <v>11.10340406448975</v>
      </c>
      <c r="X51">
        <v>25.193867332078238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13.506812048215403</v>
      </c>
      <c r="AL51">
        <v>0.64921987278212057</v>
      </c>
      <c r="AM51">
        <v>1.3553805170110624</v>
      </c>
      <c r="AN51">
        <v>0</v>
      </c>
      <c r="AO51">
        <v>0</v>
      </c>
      <c r="AP51">
        <v>0.55313576288874966</v>
      </c>
      <c r="AQ51">
        <v>0</v>
      </c>
      <c r="AR51">
        <v>1.6824960530160715</v>
      </c>
      <c r="AS51">
        <v>2.4601018639115004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26.420274024997411</v>
      </c>
      <c r="BB51">
        <f t="shared" si="0"/>
        <v>605.64369786489362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118.02538911573251</v>
      </c>
      <c r="L52">
        <v>43.56066871765519</v>
      </c>
      <c r="M52">
        <v>0</v>
      </c>
      <c r="N52">
        <v>29.616871452132667</v>
      </c>
      <c r="O52">
        <v>24.389962910365746</v>
      </c>
      <c r="P52">
        <v>60.960908804666367</v>
      </c>
      <c r="Q52">
        <v>5.4820168642475826</v>
      </c>
      <c r="R52">
        <v>8.4619796604476978</v>
      </c>
      <c r="S52">
        <v>6.6071500646879233</v>
      </c>
      <c r="T52">
        <v>0</v>
      </c>
      <c r="U52">
        <v>273.84374435274981</v>
      </c>
      <c r="V52">
        <v>4.6108624328128078</v>
      </c>
      <c r="W52">
        <v>11.10340406448975</v>
      </c>
      <c r="X52">
        <v>37.468735661720274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13.506812048215403</v>
      </c>
      <c r="AL52">
        <v>0.64921987278212057</v>
      </c>
      <c r="AM52">
        <v>1.3553805170110624</v>
      </c>
      <c r="AN52">
        <v>0</v>
      </c>
      <c r="AO52">
        <v>0</v>
      </c>
      <c r="AP52">
        <v>0.55313576288874966</v>
      </c>
      <c r="AQ52">
        <v>0</v>
      </c>
      <c r="AR52">
        <v>1.6824960530160715</v>
      </c>
      <c r="AS52">
        <v>2.4601018639115004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26.933363521176453</v>
      </c>
      <c r="BB52">
        <f t="shared" si="0"/>
        <v>617.40547669835667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118.02538911573251</v>
      </c>
      <c r="L53">
        <v>43.56066871765519</v>
      </c>
      <c r="M53">
        <v>0</v>
      </c>
      <c r="N53">
        <v>29.616871452132667</v>
      </c>
      <c r="O53">
        <v>23.859841266671921</v>
      </c>
      <c r="P53">
        <v>60.960908804666367</v>
      </c>
      <c r="Q53">
        <v>5.4820168642475826</v>
      </c>
      <c r="R53">
        <v>10.601606776146134</v>
      </c>
      <c r="S53">
        <v>6.6071500646879233</v>
      </c>
      <c r="T53">
        <v>0</v>
      </c>
      <c r="U53">
        <v>273.84374435274981</v>
      </c>
      <c r="V53">
        <v>4.6108624328128078</v>
      </c>
      <c r="W53">
        <v>11.10340406448975</v>
      </c>
      <c r="X53">
        <v>37.468735661720274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13.506812048215403</v>
      </c>
      <c r="AL53">
        <v>0.64921987278212057</v>
      </c>
      <c r="AM53">
        <v>1.3553805170110624</v>
      </c>
      <c r="AN53">
        <v>0</v>
      </c>
      <c r="AO53">
        <v>0</v>
      </c>
      <c r="AP53">
        <v>0.71582273638071381</v>
      </c>
      <c r="AQ53">
        <v>0</v>
      </c>
      <c r="AR53">
        <v>8.692896053016069</v>
      </c>
      <c r="AS53">
        <v>2.4601018639115004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27.300475885398214</v>
      </c>
      <c r="BB53">
        <f t="shared" si="0"/>
        <v>625.82095677963162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118.02538911573251</v>
      </c>
      <c r="L54">
        <v>43.56066871765519</v>
      </c>
      <c r="M54">
        <v>0</v>
      </c>
      <c r="N54">
        <v>29.616871452132667</v>
      </c>
      <c r="O54">
        <v>23.859841266671921</v>
      </c>
      <c r="P54">
        <v>60.960908804666367</v>
      </c>
      <c r="Q54">
        <v>5.4820168642475826</v>
      </c>
      <c r="R54">
        <v>10.601606776146134</v>
      </c>
      <c r="S54">
        <v>6.6071500646879233</v>
      </c>
      <c r="T54">
        <v>0</v>
      </c>
      <c r="U54">
        <v>273.84374435274981</v>
      </c>
      <c r="V54">
        <v>4.6108624328128078</v>
      </c>
      <c r="W54">
        <v>11.10340406448975</v>
      </c>
      <c r="X54">
        <v>37.468735661720274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13.506812048215403</v>
      </c>
      <c r="AL54">
        <v>0.64921987278212057</v>
      </c>
      <c r="AM54">
        <v>1.3553805170110624</v>
      </c>
      <c r="AN54">
        <v>0</v>
      </c>
      <c r="AO54">
        <v>0</v>
      </c>
      <c r="AP54">
        <v>0.71582273638071381</v>
      </c>
      <c r="AQ54">
        <v>0</v>
      </c>
      <c r="AR54">
        <v>8.692896053016069</v>
      </c>
      <c r="AS54">
        <v>2.4601018639115004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27.300475885398214</v>
      </c>
      <c r="BB54">
        <f t="shared" si="0"/>
        <v>625.82095677963162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118.02538911573251</v>
      </c>
      <c r="L55">
        <v>34.408298555859126</v>
      </c>
      <c r="M55">
        <v>0</v>
      </c>
      <c r="N55">
        <v>29.616871452132667</v>
      </c>
      <c r="O55">
        <v>23.859841266671921</v>
      </c>
      <c r="P55">
        <v>60.960908804666367</v>
      </c>
      <c r="Q55">
        <v>5.4820168642475826</v>
      </c>
      <c r="R55">
        <v>10.601606776146134</v>
      </c>
      <c r="S55">
        <v>6.6071500646879233</v>
      </c>
      <c r="T55">
        <v>0</v>
      </c>
      <c r="U55">
        <v>273.84374435274981</v>
      </c>
      <c r="V55">
        <v>4.6108624328128078</v>
      </c>
      <c r="W55">
        <v>11.10340406448975</v>
      </c>
      <c r="X55">
        <v>37.468735661720274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13.506812048215403</v>
      </c>
      <c r="AL55">
        <v>0.64921987278212057</v>
      </c>
      <c r="AM55">
        <v>2.7039157184303901</v>
      </c>
      <c r="AN55">
        <v>0</v>
      </c>
      <c r="AO55">
        <v>0</v>
      </c>
      <c r="AP55">
        <v>0.71582273638071381</v>
      </c>
      <c r="AQ55">
        <v>0</v>
      </c>
      <c r="AR55">
        <v>2.8041599999999995</v>
      </c>
      <c r="AS55">
        <v>2.4601018639115004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26.728126417038393</v>
      </c>
      <c r="BB55">
        <f t="shared" si="0"/>
        <v>612.70073523459848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118.02538911573251</v>
      </c>
      <c r="L56">
        <v>9.9980242702791653</v>
      </c>
      <c r="M56">
        <v>0</v>
      </c>
      <c r="N56">
        <v>29.616871452132667</v>
      </c>
      <c r="O56">
        <v>23.859841266671921</v>
      </c>
      <c r="P56">
        <v>60.960908804666367</v>
      </c>
      <c r="Q56">
        <v>5.4820168642475826</v>
      </c>
      <c r="R56">
        <v>10.601606776146134</v>
      </c>
      <c r="S56">
        <v>6.6071500646879233</v>
      </c>
      <c r="T56">
        <v>0</v>
      </c>
      <c r="U56">
        <v>273.84374435274981</v>
      </c>
      <c r="V56">
        <v>4.6108624328128078</v>
      </c>
      <c r="W56">
        <v>11.10340406448975</v>
      </c>
      <c r="X56">
        <v>37.468735661720274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13.506812048215403</v>
      </c>
      <c r="AL56">
        <v>0.64921987278212057</v>
      </c>
      <c r="AM56">
        <v>4.0661415510331871</v>
      </c>
      <c r="AN56">
        <v>0</v>
      </c>
      <c r="AO56">
        <v>0</v>
      </c>
      <c r="AP56">
        <v>0.71582273638071381</v>
      </c>
      <c r="AQ56">
        <v>0</v>
      </c>
      <c r="AR56">
        <v>1.6824960530160715</v>
      </c>
      <c r="AS56">
        <v>2.4601018639115004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25.71783243872002</v>
      </c>
      <c r="BB56">
        <f t="shared" si="0"/>
        <v>589.54131681295587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118.02538911573251</v>
      </c>
      <c r="L57">
        <v>13.191116027215086</v>
      </c>
      <c r="M57">
        <v>0</v>
      </c>
      <c r="N57">
        <v>29.616871452132667</v>
      </c>
      <c r="O57">
        <v>23.859841266671921</v>
      </c>
      <c r="P57">
        <v>60.960908804666367</v>
      </c>
      <c r="Q57">
        <v>5.4820168642475826</v>
      </c>
      <c r="R57">
        <v>10.601606776146134</v>
      </c>
      <c r="S57">
        <v>6.6071500646879233</v>
      </c>
      <c r="T57">
        <v>0</v>
      </c>
      <c r="U57">
        <v>273.84374435274981</v>
      </c>
      <c r="V57">
        <v>4.6108624328128078</v>
      </c>
      <c r="W57">
        <v>11.10340406448975</v>
      </c>
      <c r="X57">
        <v>37.468735661720274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13.506812048215403</v>
      </c>
      <c r="AL57">
        <v>0.64921987278212057</v>
      </c>
      <c r="AM57">
        <v>4.0661415510331871</v>
      </c>
      <c r="AN57">
        <v>0</v>
      </c>
      <c r="AO57">
        <v>0</v>
      </c>
      <c r="AP57">
        <v>0.55313576288874966</v>
      </c>
      <c r="AQ57">
        <v>0</v>
      </c>
      <c r="AR57">
        <v>1.6824960530160715</v>
      </c>
      <c r="AS57">
        <v>2.4601018639115004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25.844503358667975</v>
      </c>
      <c r="BB57">
        <f t="shared" si="0"/>
        <v>592.44505067645184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118.02538911573251</v>
      </c>
      <c r="L58">
        <v>13.191116027215086</v>
      </c>
      <c r="M58">
        <v>0</v>
      </c>
      <c r="N58">
        <v>29.616871452132667</v>
      </c>
      <c r="O58">
        <v>23.859841266671921</v>
      </c>
      <c r="P58">
        <v>60.960908804666367</v>
      </c>
      <c r="Q58">
        <v>5.4820168642475826</v>
      </c>
      <c r="R58">
        <v>10.601606776146134</v>
      </c>
      <c r="S58">
        <v>6.6071500646879233</v>
      </c>
      <c r="T58">
        <v>0</v>
      </c>
      <c r="U58">
        <v>273.84374435274981</v>
      </c>
      <c r="V58">
        <v>4.6108624328128078</v>
      </c>
      <c r="W58">
        <v>11.10340406448975</v>
      </c>
      <c r="X58">
        <v>37.468735661720274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13.506812048215403</v>
      </c>
      <c r="AL58">
        <v>0.64921987278212057</v>
      </c>
      <c r="AM58">
        <v>4.0661415510331871</v>
      </c>
      <c r="AN58">
        <v>0</v>
      </c>
      <c r="AO58">
        <v>0</v>
      </c>
      <c r="AP58">
        <v>0.55313576288874966</v>
      </c>
      <c r="AQ58">
        <v>0</v>
      </c>
      <c r="AR58">
        <v>1.6824960530160715</v>
      </c>
      <c r="AS58">
        <v>2.4601018639115004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25.844503358667975</v>
      </c>
      <c r="BB58">
        <f t="shared" si="0"/>
        <v>592.44505067645184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82.581487351155999</v>
      </c>
      <c r="L59">
        <v>9.9976623138566776</v>
      </c>
      <c r="M59">
        <v>0</v>
      </c>
      <c r="N59">
        <v>29.616871452132667</v>
      </c>
      <c r="O59">
        <v>23.859841266671921</v>
      </c>
      <c r="P59">
        <v>60.960908804666367</v>
      </c>
      <c r="Q59">
        <v>5.4820168642475826</v>
      </c>
      <c r="R59">
        <v>10.601606776146134</v>
      </c>
      <c r="S59">
        <v>6.6071500646879233</v>
      </c>
      <c r="T59">
        <v>0</v>
      </c>
      <c r="U59">
        <v>275.6522646629096</v>
      </c>
      <c r="V59">
        <v>4.6108624328128078</v>
      </c>
      <c r="W59">
        <v>11.098268567098506</v>
      </c>
      <c r="X59">
        <v>37.468735661720274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13.506812048215403</v>
      </c>
      <c r="AL59">
        <v>0.64921987278212057</v>
      </c>
      <c r="AM59">
        <v>4.0661415510331871</v>
      </c>
      <c r="AN59">
        <v>0</v>
      </c>
      <c r="AO59">
        <v>0</v>
      </c>
      <c r="AP59">
        <v>0.55313576288874966</v>
      </c>
      <c r="AQ59">
        <v>0</v>
      </c>
      <c r="AR59">
        <v>2.2433278939678556</v>
      </c>
      <c r="AS59">
        <v>2.4601018639115004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24.328286155815803</v>
      </c>
      <c r="BB59">
        <f t="shared" si="0"/>
        <v>557.68812905508935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82.581487351155999</v>
      </c>
      <c r="L60">
        <v>9.9976623138566776</v>
      </c>
      <c r="M60">
        <v>0</v>
      </c>
      <c r="N60">
        <v>29.616871452132667</v>
      </c>
      <c r="O60">
        <v>23.859841266671921</v>
      </c>
      <c r="P60">
        <v>60.960908804666367</v>
      </c>
      <c r="Q60">
        <v>5.4820168642475826</v>
      </c>
      <c r="R60">
        <v>10.601606776146134</v>
      </c>
      <c r="S60">
        <v>6.6071500646879233</v>
      </c>
      <c r="T60">
        <v>0</v>
      </c>
      <c r="U60">
        <v>275.79878289473686</v>
      </c>
      <c r="V60">
        <v>4.6108624328128078</v>
      </c>
      <c r="W60">
        <v>11.098268567098506</v>
      </c>
      <c r="X60">
        <v>37.468735661720274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13.506812048215403</v>
      </c>
      <c r="AL60">
        <v>0.64921987278212057</v>
      </c>
      <c r="AM60">
        <v>4.0661415510331871</v>
      </c>
      <c r="AN60">
        <v>0</v>
      </c>
      <c r="AO60">
        <v>0</v>
      </c>
      <c r="AP60">
        <v>0.55313576288874966</v>
      </c>
      <c r="AQ60">
        <v>0</v>
      </c>
      <c r="AR60">
        <v>2.2433278939678556</v>
      </c>
      <c r="AS60">
        <v>2.4601018639115004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24.334410617906187</v>
      </c>
      <c r="BB60">
        <f t="shared" si="0"/>
        <v>557.82852282482622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82.581487351155999</v>
      </c>
      <c r="L61">
        <v>9.9976623138566776</v>
      </c>
      <c r="M61">
        <v>0</v>
      </c>
      <c r="N61">
        <v>29.616871452132667</v>
      </c>
      <c r="O61">
        <v>23.859841266671921</v>
      </c>
      <c r="P61">
        <v>60.960908804666367</v>
      </c>
      <c r="Q61">
        <v>5.4820168642475826</v>
      </c>
      <c r="R61">
        <v>10.601606776146134</v>
      </c>
      <c r="S61">
        <v>6.6071500646879233</v>
      </c>
      <c r="T61">
        <v>0</v>
      </c>
      <c r="U61">
        <v>275.79878289473686</v>
      </c>
      <c r="V61">
        <v>4.6108624328128078</v>
      </c>
      <c r="W61">
        <v>11.098268567098506</v>
      </c>
      <c r="X61">
        <v>37.468735661720274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13.506812048215403</v>
      </c>
      <c r="AL61">
        <v>0.64921987278212057</v>
      </c>
      <c r="AM61">
        <v>4.0661415510331871</v>
      </c>
      <c r="AN61">
        <v>0</v>
      </c>
      <c r="AO61">
        <v>0</v>
      </c>
      <c r="AP61">
        <v>0.55313576288874966</v>
      </c>
      <c r="AQ61">
        <v>0</v>
      </c>
      <c r="AR61">
        <v>2.8041599999999995</v>
      </c>
      <c r="AS61">
        <v>2.4601018639115004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24.357853399938328</v>
      </c>
      <c r="BB61">
        <f t="shared" si="0"/>
        <v>558.36591214882628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82.581487351155999</v>
      </c>
      <c r="L62">
        <v>9.9976623138566776</v>
      </c>
      <c r="M62">
        <v>0</v>
      </c>
      <c r="N62">
        <v>29.616871452132667</v>
      </c>
      <c r="O62">
        <v>23.859841266671921</v>
      </c>
      <c r="P62">
        <v>60.960908804666367</v>
      </c>
      <c r="Q62">
        <v>5.4820168642475826</v>
      </c>
      <c r="R62">
        <v>10.601606776146134</v>
      </c>
      <c r="S62">
        <v>6.6071500646879233</v>
      </c>
      <c r="T62">
        <v>0</v>
      </c>
      <c r="U62">
        <v>275.79878289473686</v>
      </c>
      <c r="V62">
        <v>4.6108624328128078</v>
      </c>
      <c r="W62">
        <v>11.098268567098506</v>
      </c>
      <c r="X62">
        <v>37.468735661720274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13.506812048215403</v>
      </c>
      <c r="AL62">
        <v>0.64921987278212057</v>
      </c>
      <c r="AM62">
        <v>4.0661415510331871</v>
      </c>
      <c r="AN62">
        <v>0</v>
      </c>
      <c r="AO62">
        <v>0</v>
      </c>
      <c r="AP62">
        <v>0.55313576288874966</v>
      </c>
      <c r="AQ62">
        <v>0</v>
      </c>
      <c r="AR62">
        <v>2.8041599999999995</v>
      </c>
      <c r="AS62">
        <v>2.4601018639115004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24.357853399938328</v>
      </c>
      <c r="BB62">
        <f t="shared" si="0"/>
        <v>558.36591214882628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82.581487351155999</v>
      </c>
      <c r="L63">
        <v>9.9976623138566776</v>
      </c>
      <c r="M63">
        <v>0</v>
      </c>
      <c r="N63">
        <v>29.616871452132667</v>
      </c>
      <c r="O63">
        <v>23.859841266671921</v>
      </c>
      <c r="P63">
        <v>60.960908804666367</v>
      </c>
      <c r="Q63">
        <v>5.4820168642475826</v>
      </c>
      <c r="R63">
        <v>10.601606776146134</v>
      </c>
      <c r="S63">
        <v>6.6071500646879233</v>
      </c>
      <c r="T63">
        <v>0</v>
      </c>
      <c r="U63">
        <v>275.79878289473686</v>
      </c>
      <c r="V63">
        <v>4.6108624328128078</v>
      </c>
      <c r="W63">
        <v>11.098268567098506</v>
      </c>
      <c r="X63">
        <v>37.468735661720274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13.506812048215403</v>
      </c>
      <c r="AL63">
        <v>0.64921987278212057</v>
      </c>
      <c r="AM63">
        <v>4.0661415510331871</v>
      </c>
      <c r="AN63">
        <v>0</v>
      </c>
      <c r="AO63">
        <v>0</v>
      </c>
      <c r="AP63">
        <v>0.55313576288874966</v>
      </c>
      <c r="AQ63">
        <v>0</v>
      </c>
      <c r="AR63">
        <v>2.8041599999999995</v>
      </c>
      <c r="AS63">
        <v>2.4601018639115004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24.357853399938328</v>
      </c>
      <c r="BB63">
        <f t="shared" si="0"/>
        <v>558.36591214882628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82.581487351155999</v>
      </c>
      <c r="L64">
        <v>9.9976623138566776</v>
      </c>
      <c r="M64">
        <v>0</v>
      </c>
      <c r="N64">
        <v>29.616871452132667</v>
      </c>
      <c r="O64">
        <v>23.859841266671921</v>
      </c>
      <c r="P64">
        <v>60.960908804666367</v>
      </c>
      <c r="Q64">
        <v>5.4820168642475826</v>
      </c>
      <c r="R64">
        <v>10.601606776146134</v>
      </c>
      <c r="S64">
        <v>6.6071500646879233</v>
      </c>
      <c r="T64">
        <v>0</v>
      </c>
      <c r="U64">
        <v>275.79878289473686</v>
      </c>
      <c r="V64">
        <v>4.6108624328128078</v>
      </c>
      <c r="W64">
        <v>11.098268567098506</v>
      </c>
      <c r="X64">
        <v>37.468735661720274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13.506812048215403</v>
      </c>
      <c r="AL64">
        <v>0.64921987278212057</v>
      </c>
      <c r="AM64">
        <v>4.0661415510331871</v>
      </c>
      <c r="AN64">
        <v>0</v>
      </c>
      <c r="AO64">
        <v>0</v>
      </c>
      <c r="AP64">
        <v>0.55313576288874966</v>
      </c>
      <c r="AQ64">
        <v>0</v>
      </c>
      <c r="AR64">
        <v>2.8041599999999995</v>
      </c>
      <c r="AS64">
        <v>2.4601018639115004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24.357853399938328</v>
      </c>
      <c r="BB64">
        <f t="shared" si="0"/>
        <v>558.36591214882628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82.581487351155999</v>
      </c>
      <c r="L65">
        <v>9.9976623138566776</v>
      </c>
      <c r="M65">
        <v>0</v>
      </c>
      <c r="N65">
        <v>29.616871452132667</v>
      </c>
      <c r="O65">
        <v>23.859841266671921</v>
      </c>
      <c r="P65">
        <v>60.960908804666367</v>
      </c>
      <c r="Q65">
        <v>5.4820168642475826</v>
      </c>
      <c r="R65">
        <v>10.601606776146134</v>
      </c>
      <c r="S65">
        <v>6.6071500646879233</v>
      </c>
      <c r="T65">
        <v>0</v>
      </c>
      <c r="U65">
        <v>275.79878289473686</v>
      </c>
      <c r="V65">
        <v>4.6108624328128078</v>
      </c>
      <c r="W65">
        <v>11.098268567098506</v>
      </c>
      <c r="X65">
        <v>37.468735661720274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13.506812048215403</v>
      </c>
      <c r="AL65">
        <v>0.64921987278212057</v>
      </c>
      <c r="AM65">
        <v>4.0661415510331871</v>
      </c>
      <c r="AN65">
        <v>0</v>
      </c>
      <c r="AO65">
        <v>0</v>
      </c>
      <c r="AP65">
        <v>0.48806092047589222</v>
      </c>
      <c r="AQ65">
        <v>0</v>
      </c>
      <c r="AR65">
        <v>2.8041599999999995</v>
      </c>
      <c r="AS65">
        <v>2.4601018639115004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24.355133271525471</v>
      </c>
      <c r="BB65">
        <f t="shared" si="0"/>
        <v>558.3035574348263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82.581487351155999</v>
      </c>
      <c r="L66">
        <v>9.9976623138566776</v>
      </c>
      <c r="M66">
        <v>0</v>
      </c>
      <c r="N66">
        <v>29.616871452132667</v>
      </c>
      <c r="O66">
        <v>23.859841266671921</v>
      </c>
      <c r="P66">
        <v>60.960908804666367</v>
      </c>
      <c r="Q66">
        <v>5.4820168642475826</v>
      </c>
      <c r="R66">
        <v>10.601606776146134</v>
      </c>
      <c r="S66">
        <v>6.6071500646879233</v>
      </c>
      <c r="T66">
        <v>0</v>
      </c>
      <c r="U66">
        <v>275.79878289473686</v>
      </c>
      <c r="V66">
        <v>4.6108624328128078</v>
      </c>
      <c r="W66">
        <v>11.098268567098506</v>
      </c>
      <c r="X66">
        <v>37.468735661720274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1.3194311481945313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13.506812048215403</v>
      </c>
      <c r="AL66">
        <v>0.64921987278212057</v>
      </c>
      <c r="AM66">
        <v>4.0661415510331871</v>
      </c>
      <c r="AN66">
        <v>0</v>
      </c>
      <c r="AO66">
        <v>0</v>
      </c>
      <c r="AP66">
        <v>0.48806092047589222</v>
      </c>
      <c r="AQ66">
        <v>0</v>
      </c>
      <c r="AR66">
        <v>2.8041599999999995</v>
      </c>
      <c r="AS66">
        <v>2.4601018639115004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24.410285493520004</v>
      </c>
      <c r="BB66">
        <f t="shared" si="0"/>
        <v>559.56783636102637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82.581487351155999</v>
      </c>
      <c r="L67">
        <v>9.9976623138566776</v>
      </c>
      <c r="M67">
        <v>0</v>
      </c>
      <c r="N67">
        <v>29.616871452132667</v>
      </c>
      <c r="O67">
        <v>23.859841266671921</v>
      </c>
      <c r="P67">
        <v>60.960908804666367</v>
      </c>
      <c r="Q67">
        <v>5.4820168642475826</v>
      </c>
      <c r="R67">
        <v>10.601606776146134</v>
      </c>
      <c r="S67">
        <v>6.6071500646879233</v>
      </c>
      <c r="T67">
        <v>0</v>
      </c>
      <c r="U67">
        <v>275.79878289473686</v>
      </c>
      <c r="V67">
        <v>4.6108624328128078</v>
      </c>
      <c r="W67">
        <v>11.019698939599271</v>
      </c>
      <c r="X67">
        <v>37.468735661720274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4.2221798814443741</v>
      </c>
      <c r="AF67">
        <v>0</v>
      </c>
      <c r="AG67">
        <v>0</v>
      </c>
      <c r="AH67">
        <v>0.72893964809016909</v>
      </c>
      <c r="AI67">
        <v>0</v>
      </c>
      <c r="AJ67">
        <v>0</v>
      </c>
      <c r="AK67">
        <v>13.506812048215403</v>
      </c>
      <c r="AL67">
        <v>0.64921987278212057</v>
      </c>
      <c r="AM67">
        <v>4.0661415510331871</v>
      </c>
      <c r="AN67">
        <v>0</v>
      </c>
      <c r="AO67">
        <v>0</v>
      </c>
      <c r="AP67">
        <v>0.48806092047589222</v>
      </c>
      <c r="AQ67">
        <v>0</v>
      </c>
      <c r="AR67">
        <v>8.692896053016069</v>
      </c>
      <c r="AS67">
        <v>6.1502545272385705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24.9592034057737</v>
      </c>
      <c r="BB67">
        <f t="shared" si="0"/>
        <v>572.15092591895655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82.581487351155999</v>
      </c>
      <c r="L68">
        <v>9.9976623138566776</v>
      </c>
      <c r="M68">
        <v>0</v>
      </c>
      <c r="N68">
        <v>29.616871452132667</v>
      </c>
      <c r="O68">
        <v>23.859841266671921</v>
      </c>
      <c r="P68">
        <v>60.960908804666367</v>
      </c>
      <c r="Q68">
        <v>5.4820168642475826</v>
      </c>
      <c r="R68">
        <v>10.601606776146134</v>
      </c>
      <c r="S68">
        <v>6.6071500646879233</v>
      </c>
      <c r="T68">
        <v>0</v>
      </c>
      <c r="U68">
        <v>275.79878289473686</v>
      </c>
      <c r="V68">
        <v>4.6108624328128078</v>
      </c>
      <c r="W68">
        <v>11.019698939599271</v>
      </c>
      <c r="X68">
        <v>25.193867332078238</v>
      </c>
      <c r="Y68">
        <v>0</v>
      </c>
      <c r="Z68">
        <v>0.27939999999999993</v>
      </c>
      <c r="AA68">
        <v>0</v>
      </c>
      <c r="AB68">
        <v>0</v>
      </c>
      <c r="AC68">
        <v>0</v>
      </c>
      <c r="AD68">
        <v>0</v>
      </c>
      <c r="AE68">
        <v>8.4443597628887481</v>
      </c>
      <c r="AF68">
        <v>0</v>
      </c>
      <c r="AG68">
        <v>0</v>
      </c>
      <c r="AH68">
        <v>5.1025777961803378</v>
      </c>
      <c r="AI68">
        <v>0</v>
      </c>
      <c r="AJ68">
        <v>0</v>
      </c>
      <c r="AK68">
        <v>13.506812048215403</v>
      </c>
      <c r="AL68">
        <v>0.64921987278212057</v>
      </c>
      <c r="AM68">
        <v>4.0661415510331871</v>
      </c>
      <c r="AN68">
        <v>0</v>
      </c>
      <c r="AO68">
        <v>0</v>
      </c>
      <c r="AP68">
        <v>0.48806092047589222</v>
      </c>
      <c r="AQ68">
        <v>0</v>
      </c>
      <c r="AR68">
        <v>8.692896053016069</v>
      </c>
      <c r="AS68">
        <v>6.1502545272385705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24.8170980232292</v>
      </c>
      <c r="BB68">
        <f t="shared" ref="BB68:BB99" si="1">SUM(B68:AZ68)-BA68</f>
        <v>568.89338100139344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82.581487351155999</v>
      </c>
      <c r="L69">
        <v>9.9976623138566776</v>
      </c>
      <c r="M69">
        <v>0</v>
      </c>
      <c r="N69">
        <v>29.616871452132667</v>
      </c>
      <c r="O69">
        <v>23.859841266671921</v>
      </c>
      <c r="P69">
        <v>60.960908804666367</v>
      </c>
      <c r="Q69">
        <v>5.4820168642475826</v>
      </c>
      <c r="R69">
        <v>10.601606776146134</v>
      </c>
      <c r="S69">
        <v>6.6071500646879233</v>
      </c>
      <c r="T69">
        <v>0</v>
      </c>
      <c r="U69">
        <v>258.01585155350978</v>
      </c>
      <c r="V69">
        <v>4.6108624328128078</v>
      </c>
      <c r="W69">
        <v>10.946429191790699</v>
      </c>
      <c r="X69">
        <v>37.468735661720274</v>
      </c>
      <c r="Y69">
        <v>0</v>
      </c>
      <c r="Z69">
        <v>1.6484599999999998</v>
      </c>
      <c r="AA69">
        <v>0</v>
      </c>
      <c r="AB69">
        <v>0</v>
      </c>
      <c r="AC69">
        <v>0</v>
      </c>
      <c r="AD69">
        <v>0</v>
      </c>
      <c r="AE69">
        <v>8.4443597628887481</v>
      </c>
      <c r="AF69">
        <v>0</v>
      </c>
      <c r="AG69">
        <v>0</v>
      </c>
      <c r="AH69">
        <v>12.003207018472134</v>
      </c>
      <c r="AI69">
        <v>0</v>
      </c>
      <c r="AJ69">
        <v>0</v>
      </c>
      <c r="AK69">
        <v>13.506812048215403</v>
      </c>
      <c r="AL69">
        <v>0.64921987278212057</v>
      </c>
      <c r="AM69">
        <v>4.0661415510331871</v>
      </c>
      <c r="AN69">
        <v>0</v>
      </c>
      <c r="AO69">
        <v>0</v>
      </c>
      <c r="AP69">
        <v>0.48806092047589222</v>
      </c>
      <c r="AQ69">
        <v>0</v>
      </c>
      <c r="AR69">
        <v>2.8041599999999995</v>
      </c>
      <c r="AS69">
        <v>6.1502545272385705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24.683322156362244</v>
      </c>
      <c r="BB69">
        <f t="shared" si="1"/>
        <v>565.82677727814257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117.41124501782043</v>
      </c>
      <c r="L70">
        <v>9.9976623138566776</v>
      </c>
      <c r="M70">
        <v>0</v>
      </c>
      <c r="N70">
        <v>29.616871452132667</v>
      </c>
      <c r="O70">
        <v>23.859841266671921</v>
      </c>
      <c r="P70">
        <v>60.960908804666367</v>
      </c>
      <c r="Q70">
        <v>5.4820168642475826</v>
      </c>
      <c r="R70">
        <v>10.601606776146134</v>
      </c>
      <c r="S70">
        <v>6.6071500646879233</v>
      </c>
      <c r="T70">
        <v>0</v>
      </c>
      <c r="U70">
        <v>240.24116798846433</v>
      </c>
      <c r="V70">
        <v>4.6108624328128078</v>
      </c>
      <c r="W70">
        <v>10.946429191790699</v>
      </c>
      <c r="X70">
        <v>30.901848680900756</v>
      </c>
      <c r="Y70">
        <v>0</v>
      </c>
      <c r="Z70">
        <v>1.6646651575871423</v>
      </c>
      <c r="AA70">
        <v>0</v>
      </c>
      <c r="AB70">
        <v>0</v>
      </c>
      <c r="AC70">
        <v>0.3273431192861615</v>
      </c>
      <c r="AD70">
        <v>0</v>
      </c>
      <c r="AE70">
        <v>8.4443597628887481</v>
      </c>
      <c r="AF70">
        <v>0</v>
      </c>
      <c r="AG70">
        <v>0</v>
      </c>
      <c r="AH70">
        <v>18.004810657482782</v>
      </c>
      <c r="AI70">
        <v>0</v>
      </c>
      <c r="AJ70">
        <v>0</v>
      </c>
      <c r="AK70">
        <v>13.506812048215403</v>
      </c>
      <c r="AL70">
        <v>0.64921987278212057</v>
      </c>
      <c r="AM70">
        <v>4.0661415510331871</v>
      </c>
      <c r="AN70">
        <v>0</v>
      </c>
      <c r="AO70">
        <v>0</v>
      </c>
      <c r="AP70">
        <v>0.48806092047589222</v>
      </c>
      <c r="AQ70">
        <v>0</v>
      </c>
      <c r="AR70">
        <v>2.2433278939678556</v>
      </c>
      <c r="AS70">
        <v>6.1502545272385705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25.363512946063501</v>
      </c>
      <c r="BB70">
        <f t="shared" si="1"/>
        <v>581.41909341909275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128.30028149829405</v>
      </c>
      <c r="L71">
        <v>9.9976623138566776</v>
      </c>
      <c r="M71">
        <v>0</v>
      </c>
      <c r="N71">
        <v>29.616871452132667</v>
      </c>
      <c r="O71">
        <v>23.859841266671921</v>
      </c>
      <c r="P71">
        <v>60.960908804666367</v>
      </c>
      <c r="Q71">
        <v>5.4820168642475826</v>
      </c>
      <c r="R71">
        <v>10.601606776146134</v>
      </c>
      <c r="S71">
        <v>6.6071500646879233</v>
      </c>
      <c r="T71">
        <v>0</v>
      </c>
      <c r="U71">
        <v>220.6428720517637</v>
      </c>
      <c r="V71">
        <v>4.6108624328128078</v>
      </c>
      <c r="W71">
        <v>10.946429191790699</v>
      </c>
      <c r="X71">
        <v>30.901848680900756</v>
      </c>
      <c r="Y71">
        <v>0</v>
      </c>
      <c r="Z71">
        <v>1.6646651575871423</v>
      </c>
      <c r="AA71">
        <v>0.96316789396785618</v>
      </c>
      <c r="AB71">
        <v>0</v>
      </c>
      <c r="AC71">
        <v>2.4878078619286161</v>
      </c>
      <c r="AD71">
        <v>2.3420401262784383</v>
      </c>
      <c r="AE71">
        <v>8.4443597628887481</v>
      </c>
      <c r="AF71">
        <v>0</v>
      </c>
      <c r="AG71">
        <v>0</v>
      </c>
      <c r="AH71">
        <v>17.008593000000001</v>
      </c>
      <c r="AI71">
        <v>0</v>
      </c>
      <c r="AJ71">
        <v>0</v>
      </c>
      <c r="AK71">
        <v>13.506812048215403</v>
      </c>
      <c r="AL71">
        <v>0.64921987278212057</v>
      </c>
      <c r="AM71">
        <v>4.0661415510331871</v>
      </c>
      <c r="AN71">
        <v>0</v>
      </c>
      <c r="AO71">
        <v>0</v>
      </c>
      <c r="AP71">
        <v>0.48806092047589222</v>
      </c>
      <c r="AQ71">
        <v>0</v>
      </c>
      <c r="AR71">
        <v>2.2433278939678556</v>
      </c>
      <c r="AS71">
        <v>6.1502545272385705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25.186289124199192</v>
      </c>
      <c r="BB71">
        <f t="shared" si="1"/>
        <v>577.35651289013572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145.54298017803129</v>
      </c>
      <c r="L72">
        <v>9.9976623138566776</v>
      </c>
      <c r="M72">
        <v>0</v>
      </c>
      <c r="N72">
        <v>29.616871452132667</v>
      </c>
      <c r="O72">
        <v>23.859841266671921</v>
      </c>
      <c r="P72">
        <v>60.960908804666367</v>
      </c>
      <c r="Q72">
        <v>5.4820168642475826</v>
      </c>
      <c r="R72">
        <v>10.601606776146134</v>
      </c>
      <c r="S72">
        <v>6.6071500646879233</v>
      </c>
      <c r="T72">
        <v>0</v>
      </c>
      <c r="U72">
        <v>220.6428720517637</v>
      </c>
      <c r="V72">
        <v>4.6108624328128078</v>
      </c>
      <c r="W72">
        <v>10.946429191790699</v>
      </c>
      <c r="X72">
        <v>30.901848680900756</v>
      </c>
      <c r="Y72">
        <v>0</v>
      </c>
      <c r="Z72">
        <v>1.9557999999999998</v>
      </c>
      <c r="AA72">
        <v>3.5685375057399287</v>
      </c>
      <c r="AB72">
        <v>1.0293408515967439</v>
      </c>
      <c r="AC72">
        <v>2.4878078619286161</v>
      </c>
      <c r="AD72">
        <v>4.6840802525568765</v>
      </c>
      <c r="AE72">
        <v>8.4443597628887481</v>
      </c>
      <c r="AF72">
        <v>0</v>
      </c>
      <c r="AG72">
        <v>0</v>
      </c>
      <c r="AH72">
        <v>24.006414036944268</v>
      </c>
      <c r="AI72">
        <v>0</v>
      </c>
      <c r="AJ72">
        <v>0</v>
      </c>
      <c r="AK72">
        <v>13.506812048215403</v>
      </c>
      <c r="AL72">
        <v>0.64921987278212057</v>
      </c>
      <c r="AM72">
        <v>4.0661415510331871</v>
      </c>
      <c r="AN72">
        <v>0</v>
      </c>
      <c r="AO72">
        <v>0</v>
      </c>
      <c r="AP72">
        <v>0.48806092047589222</v>
      </c>
      <c r="AQ72">
        <v>0</v>
      </c>
      <c r="AR72">
        <v>2.2433278939678556</v>
      </c>
      <c r="AS72">
        <v>6.1502545272385705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26.461540459416561</v>
      </c>
      <c r="BB72">
        <f t="shared" si="1"/>
        <v>606.58966670366021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159.30931488171831</v>
      </c>
      <c r="L73">
        <v>9.9976623138566776</v>
      </c>
      <c r="M73">
        <v>0</v>
      </c>
      <c r="N73">
        <v>29.616871452132667</v>
      </c>
      <c r="O73">
        <v>23.859841266671921</v>
      </c>
      <c r="P73">
        <v>60.960908804666367</v>
      </c>
      <c r="Q73">
        <v>5.4820168642475826</v>
      </c>
      <c r="R73">
        <v>10.601606776146134</v>
      </c>
      <c r="S73">
        <v>6.6071500646879233</v>
      </c>
      <c r="T73">
        <v>0</v>
      </c>
      <c r="U73">
        <v>220.6428720517637</v>
      </c>
      <c r="V73">
        <v>4.5899379987582636</v>
      </c>
      <c r="W73">
        <v>10.946429191790699</v>
      </c>
      <c r="X73">
        <v>30.737008464511778</v>
      </c>
      <c r="Y73">
        <v>0</v>
      </c>
      <c r="Z73">
        <v>4.9939954727614273</v>
      </c>
      <c r="AA73">
        <v>4.51485</v>
      </c>
      <c r="AB73">
        <v>6.7593380438321846</v>
      </c>
      <c r="AC73">
        <v>4.9805259392611143</v>
      </c>
      <c r="AD73">
        <v>7.0261203788353157</v>
      </c>
      <c r="AE73">
        <v>12.710080845543729</v>
      </c>
      <c r="AF73">
        <v>0</v>
      </c>
      <c r="AG73">
        <v>0</v>
      </c>
      <c r="AH73">
        <v>24.006414036944268</v>
      </c>
      <c r="AI73">
        <v>0</v>
      </c>
      <c r="AJ73">
        <v>0</v>
      </c>
      <c r="AK73">
        <v>13.506812048215403</v>
      </c>
      <c r="AL73">
        <v>0.64921987278212057</v>
      </c>
      <c r="AM73">
        <v>4.0661415510331871</v>
      </c>
      <c r="AN73">
        <v>0</v>
      </c>
      <c r="AO73">
        <v>0</v>
      </c>
      <c r="AP73">
        <v>0.32537394698392813</v>
      </c>
      <c r="AQ73">
        <v>0</v>
      </c>
      <c r="AR73">
        <v>2.8041599999999995</v>
      </c>
      <c r="AS73">
        <v>2.5967741160509288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27.683781622817538</v>
      </c>
      <c r="BB73">
        <f t="shared" si="1"/>
        <v>634.60764476037821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164.67367699739407</v>
      </c>
      <c r="L74">
        <v>21.780843830572497</v>
      </c>
      <c r="M74">
        <v>0</v>
      </c>
      <c r="N74">
        <v>29.616871452132667</v>
      </c>
      <c r="O74">
        <v>23.859841266671921</v>
      </c>
      <c r="P74">
        <v>60.960908804666367</v>
      </c>
      <c r="Q74">
        <v>5.4820168642475826</v>
      </c>
      <c r="R74">
        <v>10.601606776146134</v>
      </c>
      <c r="S74">
        <v>6.6071500646879233</v>
      </c>
      <c r="T74">
        <v>0</v>
      </c>
      <c r="U74">
        <v>220.6428720517637</v>
      </c>
      <c r="V74">
        <v>4.6080024615118873</v>
      </c>
      <c r="W74">
        <v>10.946429191790699</v>
      </c>
      <c r="X74">
        <v>30.737008464511778</v>
      </c>
      <c r="Y74">
        <v>0</v>
      </c>
      <c r="Z74">
        <v>4.9939954727614273</v>
      </c>
      <c r="AA74">
        <v>7.1370750114798573</v>
      </c>
      <c r="AB74">
        <v>6.7593380438321846</v>
      </c>
      <c r="AC74">
        <v>4.9805259392611143</v>
      </c>
      <c r="AD74">
        <v>9.3681602459820486</v>
      </c>
      <c r="AE74">
        <v>12.710080845543729</v>
      </c>
      <c r="AF74">
        <v>0</v>
      </c>
      <c r="AG74">
        <v>0</v>
      </c>
      <c r="AH74">
        <v>24.006414036944268</v>
      </c>
      <c r="AI74">
        <v>0</v>
      </c>
      <c r="AJ74">
        <v>0</v>
      </c>
      <c r="AK74">
        <v>13.506812048215403</v>
      </c>
      <c r="AL74">
        <v>0.64921987278212057</v>
      </c>
      <c r="AM74">
        <v>4.0661415510331871</v>
      </c>
      <c r="AN74">
        <v>0</v>
      </c>
      <c r="AO74">
        <v>0</v>
      </c>
      <c r="AP74">
        <v>0.32537394698392813</v>
      </c>
      <c r="AQ74">
        <v>0</v>
      </c>
      <c r="AR74">
        <v>2.8041599999999995</v>
      </c>
      <c r="AS74">
        <v>2.5967741160509288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28.608810313121207</v>
      </c>
      <c r="BB74">
        <f t="shared" si="1"/>
        <v>655.8124890438462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164.67367699739407</v>
      </c>
      <c r="L75">
        <v>21.780843830572497</v>
      </c>
      <c r="M75">
        <v>0</v>
      </c>
      <c r="N75">
        <v>29.616871452132667</v>
      </c>
      <c r="O75">
        <v>23.859841266671921</v>
      </c>
      <c r="P75">
        <v>60.960908804666367</v>
      </c>
      <c r="Q75">
        <v>5.4820168642475826</v>
      </c>
      <c r="R75">
        <v>10.601606776146134</v>
      </c>
      <c r="S75">
        <v>6.6071500646879233</v>
      </c>
      <c r="T75">
        <v>0</v>
      </c>
      <c r="U75">
        <v>220.6428720517637</v>
      </c>
      <c r="V75">
        <v>4.6080024615118873</v>
      </c>
      <c r="W75">
        <v>10.79210513387374</v>
      </c>
      <c r="X75">
        <v>30.737008464511778</v>
      </c>
      <c r="Y75">
        <v>0</v>
      </c>
      <c r="Z75">
        <v>4.9939954727614273</v>
      </c>
      <c r="AA75">
        <v>7.1370750114798573</v>
      </c>
      <c r="AB75">
        <v>6.7593380438321846</v>
      </c>
      <c r="AC75">
        <v>4.9805259392611143</v>
      </c>
      <c r="AD75">
        <v>9.3681602459820486</v>
      </c>
      <c r="AE75">
        <v>12.710080845543729</v>
      </c>
      <c r="AF75">
        <v>0</v>
      </c>
      <c r="AG75">
        <v>0</v>
      </c>
      <c r="AH75">
        <v>24.006414036944268</v>
      </c>
      <c r="AI75">
        <v>0</v>
      </c>
      <c r="AJ75">
        <v>0</v>
      </c>
      <c r="AK75">
        <v>13.506812048215403</v>
      </c>
      <c r="AL75">
        <v>3.2460998939851007</v>
      </c>
      <c r="AM75">
        <v>4.0661415510331871</v>
      </c>
      <c r="AN75">
        <v>0</v>
      </c>
      <c r="AO75">
        <v>0</v>
      </c>
      <c r="AP75">
        <v>0.32537394698392813</v>
      </c>
      <c r="AQ75">
        <v>0</v>
      </c>
      <c r="AR75">
        <v>2.8041599999999995</v>
      </c>
      <c r="AS75">
        <v>2.6651102421206425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28.713765602456277</v>
      </c>
      <c r="BB75">
        <f t="shared" si="1"/>
        <v>658.21842584386673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164.67367699739407</v>
      </c>
      <c r="L76">
        <v>21.780843830572497</v>
      </c>
      <c r="M76">
        <v>0</v>
      </c>
      <c r="N76">
        <v>29.616871452132667</v>
      </c>
      <c r="O76">
        <v>23.859841266671921</v>
      </c>
      <c r="P76">
        <v>60.960908804666367</v>
      </c>
      <c r="Q76">
        <v>5.4820168642475826</v>
      </c>
      <c r="R76">
        <v>10.601606776146134</v>
      </c>
      <c r="S76">
        <v>6.6071500646879233</v>
      </c>
      <c r="T76">
        <v>0</v>
      </c>
      <c r="U76">
        <v>220.6428720517637</v>
      </c>
      <c r="V76">
        <v>4.6080024615118873</v>
      </c>
      <c r="W76">
        <v>10.79210513387374</v>
      </c>
      <c r="X76">
        <v>24.974699472105726</v>
      </c>
      <c r="Y76">
        <v>0</v>
      </c>
      <c r="Z76">
        <v>4.9939954727614273</v>
      </c>
      <c r="AA76">
        <v>7.1370750114798573</v>
      </c>
      <c r="AB76">
        <v>6.7593380438321846</v>
      </c>
      <c r="AC76">
        <v>4.9805259392611143</v>
      </c>
      <c r="AD76">
        <v>9.3681602459820486</v>
      </c>
      <c r="AE76">
        <v>12.710080845543729</v>
      </c>
      <c r="AF76">
        <v>0</v>
      </c>
      <c r="AG76">
        <v>0</v>
      </c>
      <c r="AH76">
        <v>24.006414036944268</v>
      </c>
      <c r="AI76">
        <v>0</v>
      </c>
      <c r="AJ76">
        <v>0</v>
      </c>
      <c r="AK76">
        <v>13.506812048215403</v>
      </c>
      <c r="AL76">
        <v>16.968250000000001</v>
      </c>
      <c r="AM76">
        <v>4.0661415510331871</v>
      </c>
      <c r="AN76">
        <v>0</v>
      </c>
      <c r="AO76">
        <v>0</v>
      </c>
      <c r="AP76">
        <v>0.32537394698392813</v>
      </c>
      <c r="AQ76">
        <v>0</v>
      </c>
      <c r="AR76">
        <v>2.8041599999999995</v>
      </c>
      <c r="AS76">
        <v>2.6651102421206425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29.046486961005122</v>
      </c>
      <c r="BB76">
        <f t="shared" si="1"/>
        <v>665.84554559892683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164.67367699739407</v>
      </c>
      <c r="L77">
        <v>21.780843830572497</v>
      </c>
      <c r="M77">
        <v>0</v>
      </c>
      <c r="N77">
        <v>29.616871452132667</v>
      </c>
      <c r="O77">
        <v>23.859841266671921</v>
      </c>
      <c r="P77">
        <v>60.960908804666367</v>
      </c>
      <c r="Q77">
        <v>5.4820168642475826</v>
      </c>
      <c r="R77">
        <v>10.601606776146134</v>
      </c>
      <c r="S77">
        <v>6.6071500646879233</v>
      </c>
      <c r="T77">
        <v>0</v>
      </c>
      <c r="U77">
        <v>220.6428720517637</v>
      </c>
      <c r="V77">
        <v>4.6080024615118873</v>
      </c>
      <c r="W77">
        <v>10.79210513387374</v>
      </c>
      <c r="X77">
        <v>24.974699472105726</v>
      </c>
      <c r="Y77">
        <v>0</v>
      </c>
      <c r="Z77">
        <v>4.9939954727614273</v>
      </c>
      <c r="AA77">
        <v>7.1370750114798573</v>
      </c>
      <c r="AB77">
        <v>6.7593380438321846</v>
      </c>
      <c r="AC77">
        <v>4.9805259392611143</v>
      </c>
      <c r="AD77">
        <v>9.3681602459820486</v>
      </c>
      <c r="AE77">
        <v>12.710080845543729</v>
      </c>
      <c r="AF77">
        <v>0</v>
      </c>
      <c r="AG77">
        <v>0</v>
      </c>
      <c r="AH77">
        <v>24.006414036944268</v>
      </c>
      <c r="AI77">
        <v>0</v>
      </c>
      <c r="AJ77">
        <v>0</v>
      </c>
      <c r="AK77">
        <v>13.506812048215403</v>
      </c>
      <c r="AL77">
        <v>16.968250000000001</v>
      </c>
      <c r="AM77">
        <v>4.0661415510331871</v>
      </c>
      <c r="AN77">
        <v>0</v>
      </c>
      <c r="AO77">
        <v>0</v>
      </c>
      <c r="AP77">
        <v>1.6268699999999998</v>
      </c>
      <c r="AQ77">
        <v>0</v>
      </c>
      <c r="AR77">
        <v>2.8041599999999995</v>
      </c>
      <c r="AS77">
        <v>2.5967741160509288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29.098033045951485</v>
      </c>
      <c r="BB77">
        <f t="shared" si="1"/>
        <v>667.02715944092688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164.67367699739407</v>
      </c>
      <c r="L78">
        <v>21.780843830572497</v>
      </c>
      <c r="M78">
        <v>0</v>
      </c>
      <c r="N78">
        <v>29.616871452132667</v>
      </c>
      <c r="O78">
        <v>23.859841266671921</v>
      </c>
      <c r="P78">
        <v>60.960908804666367</v>
      </c>
      <c r="Q78">
        <v>5.4820168642475826</v>
      </c>
      <c r="R78">
        <v>10.601606776146134</v>
      </c>
      <c r="S78">
        <v>6.6071500646879233</v>
      </c>
      <c r="T78">
        <v>0</v>
      </c>
      <c r="U78">
        <v>220.6428720517637</v>
      </c>
      <c r="V78">
        <v>4.6080024615118873</v>
      </c>
      <c r="W78">
        <v>10.79210513387374</v>
      </c>
      <c r="X78">
        <v>24.974699472105726</v>
      </c>
      <c r="Y78">
        <v>0</v>
      </c>
      <c r="Z78">
        <v>4.9939954727614273</v>
      </c>
      <c r="AA78">
        <v>3.5685375057399287</v>
      </c>
      <c r="AB78">
        <v>6.7593380438321846</v>
      </c>
      <c r="AC78">
        <v>4.9805259392611143</v>
      </c>
      <c r="AD78">
        <v>7.0261203788353157</v>
      </c>
      <c r="AE78">
        <v>12.710080845543729</v>
      </c>
      <c r="AF78">
        <v>0</v>
      </c>
      <c r="AG78">
        <v>0</v>
      </c>
      <c r="AH78">
        <v>24.006414036944268</v>
      </c>
      <c r="AI78">
        <v>0</v>
      </c>
      <c r="AJ78">
        <v>0</v>
      </c>
      <c r="AK78">
        <v>13.506812048215403</v>
      </c>
      <c r="AL78">
        <v>16.968250000000001</v>
      </c>
      <c r="AM78">
        <v>4.0661415510331871</v>
      </c>
      <c r="AN78">
        <v>0</v>
      </c>
      <c r="AO78">
        <v>0</v>
      </c>
      <c r="AP78">
        <v>1.6268699999999998</v>
      </c>
      <c r="AQ78">
        <v>0</v>
      </c>
      <c r="AR78">
        <v>2.8041599999999995</v>
      </c>
      <c r="AS78">
        <v>2.5967741160509288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28.850970911764822</v>
      </c>
      <c r="BB78">
        <f t="shared" si="1"/>
        <v>661.36364420222696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164.67367699739407</v>
      </c>
      <c r="L79">
        <v>21.780843830572497</v>
      </c>
      <c r="M79">
        <v>0</v>
      </c>
      <c r="N79">
        <v>29.616871452132667</v>
      </c>
      <c r="O79">
        <v>23.859841266671921</v>
      </c>
      <c r="P79">
        <v>60.960908804666367</v>
      </c>
      <c r="Q79">
        <v>5.4820168642475826</v>
      </c>
      <c r="R79">
        <v>10.601606776146134</v>
      </c>
      <c r="S79">
        <v>6.6071500646879233</v>
      </c>
      <c r="T79">
        <v>0</v>
      </c>
      <c r="U79">
        <v>220.6428720517637</v>
      </c>
      <c r="V79">
        <v>4.6080024615118873</v>
      </c>
      <c r="W79">
        <v>10.79210513387374</v>
      </c>
      <c r="X79">
        <v>24.974699472105726</v>
      </c>
      <c r="Y79">
        <v>0</v>
      </c>
      <c r="Z79">
        <v>1.9557999999999998</v>
      </c>
      <c r="AA79">
        <v>2.9898339469839281</v>
      </c>
      <c r="AB79">
        <v>1.0293408515967439</v>
      </c>
      <c r="AC79">
        <v>2.4878078619286161</v>
      </c>
      <c r="AD79">
        <v>4.6840802525568765</v>
      </c>
      <c r="AE79">
        <v>8.4443597628887481</v>
      </c>
      <c r="AF79">
        <v>0</v>
      </c>
      <c r="AG79">
        <v>0</v>
      </c>
      <c r="AH79">
        <v>24.006414036944268</v>
      </c>
      <c r="AI79">
        <v>0</v>
      </c>
      <c r="AJ79">
        <v>0</v>
      </c>
      <c r="AK79">
        <v>13.506812048215403</v>
      </c>
      <c r="AL79">
        <v>16.968250000000001</v>
      </c>
      <c r="AM79">
        <v>4.0661415510331871</v>
      </c>
      <c r="AN79">
        <v>0</v>
      </c>
      <c r="AO79">
        <v>0</v>
      </c>
      <c r="AP79">
        <v>1.6268699999999998</v>
      </c>
      <c r="AQ79">
        <v>0</v>
      </c>
      <c r="AR79">
        <v>8.692896053016069</v>
      </c>
      <c r="AS79">
        <v>2.5967741160509288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28.326019782462112</v>
      </c>
      <c r="BB79">
        <f t="shared" si="1"/>
        <v>649.32995587452695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164.67367699739407</v>
      </c>
      <c r="L80">
        <v>21.780843830572497</v>
      </c>
      <c r="M80">
        <v>0</v>
      </c>
      <c r="N80">
        <v>29.616871452132667</v>
      </c>
      <c r="O80">
        <v>23.859841266671921</v>
      </c>
      <c r="P80">
        <v>60.960908804666367</v>
      </c>
      <c r="Q80">
        <v>5.4820168642475826</v>
      </c>
      <c r="R80">
        <v>10.601606776146134</v>
      </c>
      <c r="S80">
        <v>6.6071500646879233</v>
      </c>
      <c r="T80">
        <v>0</v>
      </c>
      <c r="U80">
        <v>220.6428720517637</v>
      </c>
      <c r="V80">
        <v>4.6080024615118873</v>
      </c>
      <c r="W80">
        <v>10.79210513387374</v>
      </c>
      <c r="X80">
        <v>24.974699472105726</v>
      </c>
      <c r="Y80">
        <v>0</v>
      </c>
      <c r="Z80">
        <v>1.6646651575871423</v>
      </c>
      <c r="AA80">
        <v>0.96316789396785618</v>
      </c>
      <c r="AB80">
        <v>0</v>
      </c>
      <c r="AC80">
        <v>2.4878078619286161</v>
      </c>
      <c r="AD80">
        <v>2.3420401262784383</v>
      </c>
      <c r="AE80">
        <v>8.4443597628887481</v>
      </c>
      <c r="AF80">
        <v>0</v>
      </c>
      <c r="AG80">
        <v>0</v>
      </c>
      <c r="AH80">
        <v>18.004810657482782</v>
      </c>
      <c r="AI80">
        <v>0</v>
      </c>
      <c r="AJ80">
        <v>0</v>
      </c>
      <c r="AK80">
        <v>13.506812048215403</v>
      </c>
      <c r="AL80">
        <v>3.2460998939851007</v>
      </c>
      <c r="AM80">
        <v>4.0661415510331871</v>
      </c>
      <c r="AN80">
        <v>0</v>
      </c>
      <c r="AO80">
        <v>0</v>
      </c>
      <c r="AP80">
        <v>1.6268699999999998</v>
      </c>
      <c r="AQ80">
        <v>0</v>
      </c>
      <c r="AR80">
        <v>8.692896053016069</v>
      </c>
      <c r="AS80">
        <v>2.5967741160509288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27.263759084465086</v>
      </c>
      <c r="BB80">
        <f t="shared" si="1"/>
        <v>624.97928121374343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164.67367699739407</v>
      </c>
      <c r="L81">
        <v>21.780843830572497</v>
      </c>
      <c r="M81">
        <v>0</v>
      </c>
      <c r="N81">
        <v>29.616871452132667</v>
      </c>
      <c r="O81">
        <v>23.859841266671921</v>
      </c>
      <c r="P81">
        <v>60.960908804666367</v>
      </c>
      <c r="Q81">
        <v>5.4820168642475826</v>
      </c>
      <c r="R81">
        <v>10.601606776146134</v>
      </c>
      <c r="S81">
        <v>6.6071500646879233</v>
      </c>
      <c r="T81">
        <v>0</v>
      </c>
      <c r="U81">
        <v>220.6428720517637</v>
      </c>
      <c r="V81">
        <v>4.6080024615118873</v>
      </c>
      <c r="W81">
        <v>10.79210513387374</v>
      </c>
      <c r="X81">
        <v>24.974699472105726</v>
      </c>
      <c r="Y81">
        <v>0</v>
      </c>
      <c r="Z81">
        <v>1.6646651575871423</v>
      </c>
      <c r="AA81">
        <v>0</v>
      </c>
      <c r="AB81">
        <v>0</v>
      </c>
      <c r="AC81">
        <v>0</v>
      </c>
      <c r="AD81">
        <v>0</v>
      </c>
      <c r="AE81">
        <v>4.1891940444583593</v>
      </c>
      <c r="AF81">
        <v>0</v>
      </c>
      <c r="AG81">
        <v>0</v>
      </c>
      <c r="AH81">
        <v>12.003207018472134</v>
      </c>
      <c r="AI81">
        <v>0</v>
      </c>
      <c r="AJ81">
        <v>0</v>
      </c>
      <c r="AK81">
        <v>13.506812048215403</v>
      </c>
      <c r="AL81">
        <v>0.64921987278212057</v>
      </c>
      <c r="AM81">
        <v>4.0661415510331871</v>
      </c>
      <c r="AN81">
        <v>0</v>
      </c>
      <c r="AO81">
        <v>0</v>
      </c>
      <c r="AP81">
        <v>1.6268699999999998</v>
      </c>
      <c r="AQ81">
        <v>0</v>
      </c>
      <c r="AR81">
        <v>4.2062399999999993</v>
      </c>
      <c r="AS81">
        <v>2.5967741160509288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26.296786253546784</v>
      </c>
      <c r="BB81">
        <f t="shared" si="1"/>
        <v>602.81293273082667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164.67367699739407</v>
      </c>
      <c r="L82">
        <v>21.780843830572497</v>
      </c>
      <c r="M82">
        <v>0</v>
      </c>
      <c r="N82">
        <v>29.616871452132667</v>
      </c>
      <c r="O82">
        <v>23.859841266671921</v>
      </c>
      <c r="P82">
        <v>60.960908804666367</v>
      </c>
      <c r="Q82">
        <v>5.4820168642475826</v>
      </c>
      <c r="R82">
        <v>10.601606776146134</v>
      </c>
      <c r="S82">
        <v>6.6071500646879233</v>
      </c>
      <c r="T82">
        <v>0</v>
      </c>
      <c r="U82">
        <v>220.6428720517637</v>
      </c>
      <c r="V82">
        <v>4.6080024615118873</v>
      </c>
      <c r="W82">
        <v>10.79210513387374</v>
      </c>
      <c r="X82">
        <v>24.974699472105726</v>
      </c>
      <c r="Y82">
        <v>0</v>
      </c>
      <c r="Z82">
        <v>1.6646651575871423</v>
      </c>
      <c r="AA82">
        <v>0</v>
      </c>
      <c r="AB82">
        <v>0</v>
      </c>
      <c r="AC82">
        <v>0</v>
      </c>
      <c r="AD82">
        <v>0</v>
      </c>
      <c r="AE82">
        <v>3.9582937036109365</v>
      </c>
      <c r="AF82">
        <v>0</v>
      </c>
      <c r="AG82">
        <v>0</v>
      </c>
      <c r="AH82">
        <v>6.0016036390106455</v>
      </c>
      <c r="AI82">
        <v>0</v>
      </c>
      <c r="AJ82">
        <v>0</v>
      </c>
      <c r="AK82">
        <v>13.506812048215403</v>
      </c>
      <c r="AL82">
        <v>0.64921987278212057</v>
      </c>
      <c r="AM82">
        <v>4.0661415510331871</v>
      </c>
      <c r="AN82">
        <v>0</v>
      </c>
      <c r="AO82">
        <v>0</v>
      </c>
      <c r="AP82">
        <v>1.6268699999999998</v>
      </c>
      <c r="AQ82">
        <v>0</v>
      </c>
      <c r="AR82">
        <v>4.2062399999999993</v>
      </c>
      <c r="AS82">
        <v>2.5967741160509288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26.036267598037874</v>
      </c>
      <c r="BB82">
        <f t="shared" si="1"/>
        <v>596.84094766602675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164.67367699739407</v>
      </c>
      <c r="L83">
        <v>21.780843830572497</v>
      </c>
      <c r="M83">
        <v>0</v>
      </c>
      <c r="N83">
        <v>29.616871452132667</v>
      </c>
      <c r="O83">
        <v>23.859841266671921</v>
      </c>
      <c r="P83">
        <v>60.960908804666367</v>
      </c>
      <c r="Q83">
        <v>5.4820168642475826</v>
      </c>
      <c r="R83">
        <v>10.601606776146134</v>
      </c>
      <c r="S83">
        <v>6.6071500646879233</v>
      </c>
      <c r="T83">
        <v>0</v>
      </c>
      <c r="U83">
        <v>218.72260488415779</v>
      </c>
      <c r="V83">
        <v>4.6080024615118873</v>
      </c>
      <c r="W83">
        <v>10.79210513387374</v>
      </c>
      <c r="X83">
        <v>24.974699472105726</v>
      </c>
      <c r="Y83">
        <v>0</v>
      </c>
      <c r="Z83">
        <v>1.6646651575871423</v>
      </c>
      <c r="AA83">
        <v>0</v>
      </c>
      <c r="AB83">
        <v>0</v>
      </c>
      <c r="AC83">
        <v>0</v>
      </c>
      <c r="AD83">
        <v>0</v>
      </c>
      <c r="AE83">
        <v>3.9582937036109365</v>
      </c>
      <c r="AF83">
        <v>0</v>
      </c>
      <c r="AG83">
        <v>0</v>
      </c>
      <c r="AH83">
        <v>4.6895120648090174</v>
      </c>
      <c r="AI83">
        <v>0</v>
      </c>
      <c r="AJ83">
        <v>0</v>
      </c>
      <c r="AK83">
        <v>13.506812048215403</v>
      </c>
      <c r="AL83">
        <v>0.64921987278212057</v>
      </c>
      <c r="AM83">
        <v>4.0661415510331871</v>
      </c>
      <c r="AN83">
        <v>0</v>
      </c>
      <c r="AO83">
        <v>0</v>
      </c>
      <c r="AP83">
        <v>0.48806092047589222</v>
      </c>
      <c r="AQ83">
        <v>0</v>
      </c>
      <c r="AR83">
        <v>4.2062399999999993</v>
      </c>
      <c r="AS83">
        <v>2.5967741160509288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25.853552783106196</v>
      </c>
      <c r="BB83">
        <f t="shared" si="1"/>
        <v>592.65249465962665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164.67367699739407</v>
      </c>
      <c r="L84">
        <v>21.780843830572497</v>
      </c>
      <c r="M84">
        <v>0</v>
      </c>
      <c r="N84">
        <v>29.616871452132667</v>
      </c>
      <c r="O84">
        <v>23.859841266671921</v>
      </c>
      <c r="P84">
        <v>60.960908804666367</v>
      </c>
      <c r="Q84">
        <v>5.4820168642475826</v>
      </c>
      <c r="R84">
        <v>10.601606776146134</v>
      </c>
      <c r="S84">
        <v>6.6071500646879233</v>
      </c>
      <c r="T84">
        <v>0</v>
      </c>
      <c r="U84">
        <v>218.72260488415779</v>
      </c>
      <c r="V84">
        <v>4.6080024615118873</v>
      </c>
      <c r="W84">
        <v>10.79210513387374</v>
      </c>
      <c r="X84">
        <v>37.465942286404378</v>
      </c>
      <c r="Y84">
        <v>0</v>
      </c>
      <c r="Z84">
        <v>1.6646651575871423</v>
      </c>
      <c r="AA84">
        <v>0</v>
      </c>
      <c r="AB84">
        <v>0</v>
      </c>
      <c r="AC84">
        <v>0</v>
      </c>
      <c r="AD84">
        <v>0</v>
      </c>
      <c r="AE84">
        <v>3.9582937036109365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13.506812048215403</v>
      </c>
      <c r="AL84">
        <v>0.64921987278212057</v>
      </c>
      <c r="AM84">
        <v>4.0661415510331871</v>
      </c>
      <c r="AN84">
        <v>0</v>
      </c>
      <c r="AO84">
        <v>0</v>
      </c>
      <c r="AP84">
        <v>0.48806092047589222</v>
      </c>
      <c r="AQ84">
        <v>0</v>
      </c>
      <c r="AR84">
        <v>4.2062399999999993</v>
      </c>
      <c r="AS84">
        <v>2.5967741160509288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26.179665128434863</v>
      </c>
      <c r="BB84">
        <f t="shared" si="1"/>
        <v>600.12811306378762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80.820056717364437</v>
      </c>
      <c r="L85">
        <v>9.9986193603413138</v>
      </c>
      <c r="M85">
        <v>0</v>
      </c>
      <c r="N85">
        <v>29.616871452132667</v>
      </c>
      <c r="O85">
        <v>23.858948748749089</v>
      </c>
      <c r="P85">
        <v>60.960908804666367</v>
      </c>
      <c r="Q85">
        <v>1.0026249094803368</v>
      </c>
      <c r="R85">
        <v>4.9989917533247938</v>
      </c>
      <c r="S85">
        <v>2.995537459283387</v>
      </c>
      <c r="T85">
        <v>0</v>
      </c>
      <c r="U85">
        <v>218.72260488415779</v>
      </c>
      <c r="V85">
        <v>4.6080024615118873</v>
      </c>
      <c r="W85">
        <v>10.79210513387374</v>
      </c>
      <c r="X85">
        <v>37.465942286404378</v>
      </c>
      <c r="Y85">
        <v>0</v>
      </c>
      <c r="Z85">
        <v>1.6646651575871423</v>
      </c>
      <c r="AA85">
        <v>0</v>
      </c>
      <c r="AB85">
        <v>0</v>
      </c>
      <c r="AC85">
        <v>0</v>
      </c>
      <c r="AD85">
        <v>0</v>
      </c>
      <c r="AE85">
        <v>3.9582937036109365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13.506812048215403</v>
      </c>
      <c r="AL85">
        <v>0.64921987278212057</v>
      </c>
      <c r="AM85">
        <v>4.0661415510331871</v>
      </c>
      <c r="AN85">
        <v>0</v>
      </c>
      <c r="AO85">
        <v>0</v>
      </c>
      <c r="AP85">
        <v>0.48806092047589222</v>
      </c>
      <c r="AQ85">
        <v>0</v>
      </c>
      <c r="AR85">
        <v>4.2062399999999993</v>
      </c>
      <c r="AS85">
        <v>2.5967741160509288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21.60965621205569</v>
      </c>
      <c r="BB85">
        <f t="shared" si="1"/>
        <v>495.36776512899007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80.004731304545288</v>
      </c>
      <c r="L86">
        <v>9.9986193603413138</v>
      </c>
      <c r="M86">
        <v>0</v>
      </c>
      <c r="N86">
        <v>29.616871452132667</v>
      </c>
      <c r="O86">
        <v>23.858948748749089</v>
      </c>
      <c r="P86">
        <v>60.960908804666367</v>
      </c>
      <c r="Q86">
        <v>1.0026249094803368</v>
      </c>
      <c r="R86">
        <v>4.9989917533247938</v>
      </c>
      <c r="S86">
        <v>2.995537459283387</v>
      </c>
      <c r="T86">
        <v>0</v>
      </c>
      <c r="U86">
        <v>218.72260488415779</v>
      </c>
      <c r="V86">
        <v>4.6080024615118873</v>
      </c>
      <c r="W86">
        <v>10.79210513387374</v>
      </c>
      <c r="X86">
        <v>37.465942286404378</v>
      </c>
      <c r="Y86">
        <v>0</v>
      </c>
      <c r="Z86">
        <v>1.6646651575871423</v>
      </c>
      <c r="AA86">
        <v>0</v>
      </c>
      <c r="AB86">
        <v>0</v>
      </c>
      <c r="AC86">
        <v>0</v>
      </c>
      <c r="AD86">
        <v>0</v>
      </c>
      <c r="AE86">
        <v>3.9582937036109365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13.506812048215403</v>
      </c>
      <c r="AL86">
        <v>0.64921987278212057</v>
      </c>
      <c r="AM86">
        <v>4.0661415510331871</v>
      </c>
      <c r="AN86">
        <v>0</v>
      </c>
      <c r="AO86">
        <v>0</v>
      </c>
      <c r="AP86">
        <v>0.48806092047589222</v>
      </c>
      <c r="AQ86">
        <v>0</v>
      </c>
      <c r="AR86">
        <v>4.2062399999999993</v>
      </c>
      <c r="AS86">
        <v>2.5967741160509288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21.575575609799849</v>
      </c>
      <c r="BB86">
        <f t="shared" si="1"/>
        <v>494.58652031842684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80.004731304545288</v>
      </c>
      <c r="L87">
        <v>9.9986193603413138</v>
      </c>
      <c r="M87">
        <v>0</v>
      </c>
      <c r="N87">
        <v>29.616871452132667</v>
      </c>
      <c r="O87">
        <v>23.858948748749089</v>
      </c>
      <c r="P87">
        <v>60.960908804666367</v>
      </c>
      <c r="Q87">
        <v>1.0026249094803368</v>
      </c>
      <c r="R87">
        <v>4.9989917533247938</v>
      </c>
      <c r="S87">
        <v>2.995537459283387</v>
      </c>
      <c r="T87">
        <v>0</v>
      </c>
      <c r="U87">
        <v>218.72260488415779</v>
      </c>
      <c r="V87">
        <v>4.6080024615118873</v>
      </c>
      <c r="W87">
        <v>10.79210513387374</v>
      </c>
      <c r="X87">
        <v>37.465942286404378</v>
      </c>
      <c r="Y87">
        <v>0</v>
      </c>
      <c r="Z87">
        <v>1.6646651575871423</v>
      </c>
      <c r="AA87">
        <v>0</v>
      </c>
      <c r="AB87">
        <v>0</v>
      </c>
      <c r="AC87">
        <v>0</v>
      </c>
      <c r="AD87">
        <v>0</v>
      </c>
      <c r="AE87">
        <v>3.9582937036109365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13.506812048215403</v>
      </c>
      <c r="AL87">
        <v>0.64921987278212057</v>
      </c>
      <c r="AM87">
        <v>4.0661415510331871</v>
      </c>
      <c r="AN87">
        <v>0</v>
      </c>
      <c r="AO87">
        <v>0</v>
      </c>
      <c r="AP87">
        <v>0.48806092047589222</v>
      </c>
      <c r="AQ87">
        <v>0</v>
      </c>
      <c r="AR87">
        <v>3.364992106032143</v>
      </c>
      <c r="AS87">
        <v>2.5967741160509288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21.540411447831993</v>
      </c>
      <c r="BB87">
        <f t="shared" si="1"/>
        <v>493.78043658642679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80.004731304545288</v>
      </c>
      <c r="L88">
        <v>9.9986193603413138</v>
      </c>
      <c r="M88">
        <v>0</v>
      </c>
      <c r="N88">
        <v>29.616871452132667</v>
      </c>
      <c r="O88">
        <v>23.858948748749089</v>
      </c>
      <c r="P88">
        <v>60.960908804666367</v>
      </c>
      <c r="Q88">
        <v>1.0026249094803368</v>
      </c>
      <c r="R88">
        <v>4.9989917533247938</v>
      </c>
      <c r="S88">
        <v>2.995537459283387</v>
      </c>
      <c r="T88">
        <v>0</v>
      </c>
      <c r="U88">
        <v>218.72260488415779</v>
      </c>
      <c r="V88">
        <v>4.6080024615118873</v>
      </c>
      <c r="W88">
        <v>10.79210513387374</v>
      </c>
      <c r="X88">
        <v>37.465942286404378</v>
      </c>
      <c r="Y88">
        <v>0</v>
      </c>
      <c r="Z88">
        <v>1.6646651575871423</v>
      </c>
      <c r="AA88">
        <v>0</v>
      </c>
      <c r="AB88">
        <v>0</v>
      </c>
      <c r="AC88">
        <v>0</v>
      </c>
      <c r="AD88">
        <v>0</v>
      </c>
      <c r="AE88">
        <v>3.9582937036109365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13.506812048215403</v>
      </c>
      <c r="AL88">
        <v>0.64921987278212057</v>
      </c>
      <c r="AM88">
        <v>4.0661415510331871</v>
      </c>
      <c r="AN88">
        <v>0</v>
      </c>
      <c r="AO88">
        <v>0</v>
      </c>
      <c r="AP88">
        <v>0.48806092047589222</v>
      </c>
      <c r="AQ88">
        <v>0</v>
      </c>
      <c r="AR88">
        <v>3.364992106032143</v>
      </c>
      <c r="AS88">
        <v>2.5967741160509288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21.540411447831993</v>
      </c>
      <c r="BB88">
        <f t="shared" si="1"/>
        <v>493.78043658642679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80.004731304545288</v>
      </c>
      <c r="L89">
        <v>9.9986193603413138</v>
      </c>
      <c r="M89">
        <v>0</v>
      </c>
      <c r="N89">
        <v>29.616871452132667</v>
      </c>
      <c r="O89">
        <v>23.858948748749089</v>
      </c>
      <c r="P89">
        <v>60.960908804666367</v>
      </c>
      <c r="Q89">
        <v>1.0026249094803368</v>
      </c>
      <c r="R89">
        <v>4.9989917533247938</v>
      </c>
      <c r="S89">
        <v>2.995537459283387</v>
      </c>
      <c r="T89">
        <v>0</v>
      </c>
      <c r="U89">
        <v>218.72260488415779</v>
      </c>
      <c r="V89">
        <v>4.6080024615118873</v>
      </c>
      <c r="W89">
        <v>10.79210513387374</v>
      </c>
      <c r="X89">
        <v>37.465942286404378</v>
      </c>
      <c r="Y89">
        <v>0</v>
      </c>
      <c r="Z89">
        <v>0.27939999999999993</v>
      </c>
      <c r="AA89">
        <v>0</v>
      </c>
      <c r="AB89">
        <v>0</v>
      </c>
      <c r="AC89">
        <v>0</v>
      </c>
      <c r="AD89">
        <v>0</v>
      </c>
      <c r="AE89">
        <v>3.9582937036109365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13.506812048215403</v>
      </c>
      <c r="AL89">
        <v>0.64921987278212057</v>
      </c>
      <c r="AM89">
        <v>4.0661415510331871</v>
      </c>
      <c r="AN89">
        <v>0</v>
      </c>
      <c r="AO89">
        <v>0</v>
      </c>
      <c r="AP89">
        <v>0.48806092047589222</v>
      </c>
      <c r="AQ89">
        <v>0</v>
      </c>
      <c r="AR89">
        <v>3.364992106032143</v>
      </c>
      <c r="AS89">
        <v>2.5967741160509288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21.482507364244853</v>
      </c>
      <c r="BB89">
        <f t="shared" si="1"/>
        <v>492.45307551242684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80.004731304545288</v>
      </c>
      <c r="L90">
        <v>9.9986193603413138</v>
      </c>
      <c r="M90">
        <v>0</v>
      </c>
      <c r="N90">
        <v>29.616871452132667</v>
      </c>
      <c r="O90">
        <v>23.858948748749089</v>
      </c>
      <c r="P90">
        <v>60.960908804666367</v>
      </c>
      <c r="Q90">
        <v>1.0026249094803368</v>
      </c>
      <c r="R90">
        <v>4.9989917533247938</v>
      </c>
      <c r="S90">
        <v>2.995537459283387</v>
      </c>
      <c r="T90">
        <v>0</v>
      </c>
      <c r="U90">
        <v>218.72260488415779</v>
      </c>
      <c r="V90">
        <v>4.6080024615118873</v>
      </c>
      <c r="W90">
        <v>10.79210513387374</v>
      </c>
      <c r="X90">
        <v>37.465942286404378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3.9582937036109365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13.506812048215403</v>
      </c>
      <c r="AL90">
        <v>0.64921987278212057</v>
      </c>
      <c r="AM90">
        <v>4.0661415510331871</v>
      </c>
      <c r="AN90">
        <v>0</v>
      </c>
      <c r="AO90">
        <v>0</v>
      </c>
      <c r="AP90">
        <v>0.48806092047589222</v>
      </c>
      <c r="AQ90">
        <v>0</v>
      </c>
      <c r="AR90">
        <v>3.364992106032143</v>
      </c>
      <c r="AS90">
        <v>2.5967741160509288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21.470828444244852</v>
      </c>
      <c r="BB90">
        <f t="shared" si="1"/>
        <v>492.18535443242683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80.004731304545288</v>
      </c>
      <c r="L91">
        <v>9.9977254082442482</v>
      </c>
      <c r="M91">
        <v>0</v>
      </c>
      <c r="N91">
        <v>29.616871452132667</v>
      </c>
      <c r="O91">
        <v>23.858948748749089</v>
      </c>
      <c r="P91">
        <v>60.960908804666367</v>
      </c>
      <c r="Q91">
        <v>1.0026249094803368</v>
      </c>
      <c r="R91">
        <v>4.9989917533247938</v>
      </c>
      <c r="S91">
        <v>2.9972609699769044</v>
      </c>
      <c r="T91">
        <v>0</v>
      </c>
      <c r="U91">
        <v>218.72260488415779</v>
      </c>
      <c r="V91">
        <v>4.6080024615118873</v>
      </c>
      <c r="W91">
        <v>10.79210513387374</v>
      </c>
      <c r="X91">
        <v>37.465942286404378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3.9582937036109365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13.506812048215403</v>
      </c>
      <c r="AL91">
        <v>0.64921987278212057</v>
      </c>
      <c r="AM91">
        <v>4.0661415510331871</v>
      </c>
      <c r="AN91">
        <v>0</v>
      </c>
      <c r="AO91">
        <v>0</v>
      </c>
      <c r="AP91">
        <v>0.48806092047589222</v>
      </c>
      <c r="AQ91">
        <v>0</v>
      </c>
      <c r="AR91">
        <v>3.364992106032143</v>
      </c>
      <c r="AS91">
        <v>2.5967741160509288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21.470863119794181</v>
      </c>
      <c r="BB91">
        <f t="shared" si="1"/>
        <v>492.18614931547398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80.004731304545288</v>
      </c>
      <c r="L92">
        <v>9.9980019583052222</v>
      </c>
      <c r="M92">
        <v>0</v>
      </c>
      <c r="N92">
        <v>29.616871452132667</v>
      </c>
      <c r="O92">
        <v>23.858948748749089</v>
      </c>
      <c r="P92">
        <v>60.960908804666367</v>
      </c>
      <c r="Q92">
        <v>1.0026249094803368</v>
      </c>
      <c r="R92">
        <v>4.9989917533247938</v>
      </c>
      <c r="S92">
        <v>2.995537459283387</v>
      </c>
      <c r="T92">
        <v>0</v>
      </c>
      <c r="U92">
        <v>218.72260488415779</v>
      </c>
      <c r="V92">
        <v>4.6080024615118873</v>
      </c>
      <c r="W92">
        <v>10.79210513387374</v>
      </c>
      <c r="X92">
        <v>37.465942286404378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3.9582937036109365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13.506812048215403</v>
      </c>
      <c r="AL92">
        <v>0.64921987278212057</v>
      </c>
      <c r="AM92">
        <v>4.0661415510331871</v>
      </c>
      <c r="AN92">
        <v>0</v>
      </c>
      <c r="AO92">
        <v>0</v>
      </c>
      <c r="AP92">
        <v>0.65074789396785626</v>
      </c>
      <c r="AQ92">
        <v>0</v>
      </c>
      <c r="AR92">
        <v>3.364992106032143</v>
      </c>
      <c r="AS92">
        <v>2.5967741160509288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21.477602952331708</v>
      </c>
      <c r="BB92">
        <f t="shared" si="1"/>
        <v>492.34064949579579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80.004731304545288</v>
      </c>
      <c r="L93">
        <v>9.9981874976224887</v>
      </c>
      <c r="M93">
        <v>0</v>
      </c>
      <c r="N93">
        <v>29.616871452132667</v>
      </c>
      <c r="O93">
        <v>23.858948748749089</v>
      </c>
      <c r="P93">
        <v>60.960908804666367</v>
      </c>
      <c r="Q93">
        <v>1.0026249094803368</v>
      </c>
      <c r="R93">
        <v>4.9989917533247938</v>
      </c>
      <c r="S93">
        <v>2.995537459283387</v>
      </c>
      <c r="T93">
        <v>0</v>
      </c>
      <c r="U93">
        <v>218.72260488415779</v>
      </c>
      <c r="V93">
        <v>4.6080024615118873</v>
      </c>
      <c r="W93">
        <v>10.79210513387374</v>
      </c>
      <c r="X93">
        <v>37.465942286404378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3.9582937036109365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13.506812048215403</v>
      </c>
      <c r="AL93">
        <v>0.64921987278212057</v>
      </c>
      <c r="AM93">
        <v>4.0661415510331871</v>
      </c>
      <c r="AN93">
        <v>0</v>
      </c>
      <c r="AO93">
        <v>0</v>
      </c>
      <c r="AP93">
        <v>0.65074789396785626</v>
      </c>
      <c r="AQ93">
        <v>0</v>
      </c>
      <c r="AR93">
        <v>2.8041599999999995</v>
      </c>
      <c r="AS93">
        <v>2.5967741160509288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21.45416792584302</v>
      </c>
      <c r="BB93">
        <f t="shared" si="1"/>
        <v>491.80343795556956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82.28963086616406</v>
      </c>
      <c r="L94">
        <v>9.9978630624061875</v>
      </c>
      <c r="M94">
        <v>0</v>
      </c>
      <c r="N94">
        <v>29.616871452132667</v>
      </c>
      <c r="O94">
        <v>23.858948748749089</v>
      </c>
      <c r="P94">
        <v>60.960908804666367</v>
      </c>
      <c r="Q94">
        <v>1.0026249094803368</v>
      </c>
      <c r="R94">
        <v>4.9989917533247938</v>
      </c>
      <c r="S94">
        <v>2.995537459283387</v>
      </c>
      <c r="T94">
        <v>0</v>
      </c>
      <c r="U94">
        <v>218.72260488415779</v>
      </c>
      <c r="V94">
        <v>4.6080024615118873</v>
      </c>
      <c r="W94">
        <v>10.79210513387374</v>
      </c>
      <c r="X94">
        <v>37.465942286404378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3.9582937036109365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13.506812048215403</v>
      </c>
      <c r="AL94">
        <v>0.64921987278212057</v>
      </c>
      <c r="AM94">
        <v>4.0661415510331871</v>
      </c>
      <c r="AN94">
        <v>0</v>
      </c>
      <c r="AO94">
        <v>0</v>
      </c>
      <c r="AP94">
        <v>0.65074789396785626</v>
      </c>
      <c r="AQ94">
        <v>0</v>
      </c>
      <c r="AR94">
        <v>2.8041599999999995</v>
      </c>
      <c r="AS94">
        <v>2.5967741160509288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21.549663166126646</v>
      </c>
      <c r="BB94">
        <f t="shared" si="1"/>
        <v>493.99251784168843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80.307814129333664</v>
      </c>
      <c r="L95">
        <v>9.9978630624061875</v>
      </c>
      <c r="M95">
        <v>0</v>
      </c>
      <c r="N95">
        <v>29.616871452132667</v>
      </c>
      <c r="O95">
        <v>23.858948748749089</v>
      </c>
      <c r="P95">
        <v>60.960908804666367</v>
      </c>
      <c r="Q95">
        <v>1.0026249094803368</v>
      </c>
      <c r="R95">
        <v>4.9989917533247938</v>
      </c>
      <c r="S95">
        <v>2.995537459283387</v>
      </c>
      <c r="T95">
        <v>0</v>
      </c>
      <c r="U95">
        <v>218.72260488415779</v>
      </c>
      <c r="V95">
        <v>4.6080024615118873</v>
      </c>
      <c r="W95">
        <v>10.79210513387374</v>
      </c>
      <c r="X95">
        <v>37.465942286404378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3.9582937036109365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13.506812048215403</v>
      </c>
      <c r="AL95">
        <v>0.64921987278212057</v>
      </c>
      <c r="AM95">
        <v>3.2857709110832807</v>
      </c>
      <c r="AN95">
        <v>0</v>
      </c>
      <c r="AO95">
        <v>0</v>
      </c>
      <c r="AP95">
        <v>0.65074789396785626</v>
      </c>
      <c r="AQ95">
        <v>0</v>
      </c>
      <c r="AR95">
        <v>1.6824960530160715</v>
      </c>
      <c r="AS95">
        <v>2.5967741160509288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21.387318180793301</v>
      </c>
      <c r="BB95">
        <f t="shared" si="1"/>
        <v>490.27101150325745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83.489207874937506</v>
      </c>
      <c r="L96">
        <v>9.9978630624061875</v>
      </c>
      <c r="M96">
        <v>0</v>
      </c>
      <c r="N96">
        <v>29.616871452132667</v>
      </c>
      <c r="O96">
        <v>23.858948748749089</v>
      </c>
      <c r="P96">
        <v>60.960908804666367</v>
      </c>
      <c r="Q96">
        <v>1.0027414461365363</v>
      </c>
      <c r="R96">
        <v>4.9989917533247938</v>
      </c>
      <c r="S96">
        <v>3.0049861495844872</v>
      </c>
      <c r="T96">
        <v>0</v>
      </c>
      <c r="U96">
        <v>218.72260488415779</v>
      </c>
      <c r="V96">
        <v>4.6080024615118873</v>
      </c>
      <c r="W96">
        <v>10.79210513387374</v>
      </c>
      <c r="X96">
        <v>37.465942286404378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13.506812048215403</v>
      </c>
      <c r="AL96">
        <v>0.64921987278212057</v>
      </c>
      <c r="AM96">
        <v>2.7039157184303901</v>
      </c>
      <c r="AN96">
        <v>0</v>
      </c>
      <c r="AO96">
        <v>0</v>
      </c>
      <c r="AP96">
        <v>0.65074789396785626</v>
      </c>
      <c r="AQ96">
        <v>0</v>
      </c>
      <c r="AR96">
        <v>1.6824960530160715</v>
      </c>
      <c r="AS96">
        <v>2.5967741160509288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21.330922041982515</v>
      </c>
      <c r="BB96">
        <f t="shared" si="1"/>
        <v>488.97821771836561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83.49000266291111</v>
      </c>
      <c r="L97">
        <v>9.9978630624061875</v>
      </c>
      <c r="M97">
        <v>0</v>
      </c>
      <c r="N97">
        <v>29.616871452132667</v>
      </c>
      <c r="O97">
        <v>23.858948748749089</v>
      </c>
      <c r="P97">
        <v>60.960908804666367</v>
      </c>
      <c r="Q97">
        <v>1.7554319687432101</v>
      </c>
      <c r="R97">
        <v>4.9989917533247938</v>
      </c>
      <c r="S97">
        <v>3.1311795839827408</v>
      </c>
      <c r="T97">
        <v>0</v>
      </c>
      <c r="U97">
        <v>218.72260488415779</v>
      </c>
      <c r="V97">
        <v>0.1897480053779052</v>
      </c>
      <c r="W97">
        <v>10.79210513387374</v>
      </c>
      <c r="X97">
        <v>37.465942286404378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13.506812048215403</v>
      </c>
      <c r="AL97">
        <v>0.64921987278212057</v>
      </c>
      <c r="AM97">
        <v>0.68453570361093707</v>
      </c>
      <c r="AN97">
        <v>0</v>
      </c>
      <c r="AO97">
        <v>0</v>
      </c>
      <c r="AP97">
        <v>0.81343513254017952</v>
      </c>
      <c r="AQ97">
        <v>0</v>
      </c>
      <c r="AR97">
        <v>2.8041599999999995</v>
      </c>
      <c r="AS97">
        <v>2.5967741160509288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21.15228537219302</v>
      </c>
      <c r="BB97">
        <f t="shared" si="1"/>
        <v>484.88324984773652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83.489207874937506</v>
      </c>
      <c r="L98">
        <v>9.9978630624061875</v>
      </c>
      <c r="M98">
        <v>0</v>
      </c>
      <c r="N98">
        <v>29.616871452132667</v>
      </c>
      <c r="O98">
        <v>23.858948748749089</v>
      </c>
      <c r="P98">
        <v>60.960908804666367</v>
      </c>
      <c r="Q98">
        <v>1.7554319687432101</v>
      </c>
      <c r="R98">
        <v>5.2233730890519263</v>
      </c>
      <c r="S98">
        <v>3.1311795839827408</v>
      </c>
      <c r="T98">
        <v>0</v>
      </c>
      <c r="U98">
        <v>218.72260488415779</v>
      </c>
      <c r="V98">
        <v>0</v>
      </c>
      <c r="W98">
        <v>10.79210513387374</v>
      </c>
      <c r="X98">
        <v>37.465942286404378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13.506812048215403</v>
      </c>
      <c r="AL98">
        <v>0.64921987278212057</v>
      </c>
      <c r="AM98">
        <v>0</v>
      </c>
      <c r="AN98">
        <v>0</v>
      </c>
      <c r="AO98">
        <v>0</v>
      </c>
      <c r="AP98">
        <v>0.81343513254017952</v>
      </c>
      <c r="AQ98">
        <v>0</v>
      </c>
      <c r="AR98">
        <v>2.8041599999999995</v>
      </c>
      <c r="AS98">
        <v>2.5967741160509288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21.12508623085338</v>
      </c>
      <c r="BB98">
        <f t="shared" si="1"/>
        <v>484.25975182784089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2.732462371522832</v>
      </c>
      <c r="L99">
        <f t="shared" si="2"/>
        <v>0.48990290470824405</v>
      </c>
      <c r="M99">
        <f t="shared" si="2"/>
        <v>0</v>
      </c>
      <c r="N99">
        <f t="shared" si="2"/>
        <v>0.71080491271115331</v>
      </c>
      <c r="O99">
        <f t="shared" si="2"/>
        <v>0.64944173418269135</v>
      </c>
      <c r="P99">
        <f t="shared" si="2"/>
        <v>1.4630618113119929</v>
      </c>
      <c r="Q99">
        <f t="shared" si="2"/>
        <v>0.10004265244197504</v>
      </c>
      <c r="R99">
        <f t="shared" si="2"/>
        <v>0.18946435652333113</v>
      </c>
      <c r="S99">
        <f t="shared" si="2"/>
        <v>0.12707608966051823</v>
      </c>
      <c r="T99">
        <f t="shared" si="2"/>
        <v>0</v>
      </c>
      <c r="U99">
        <f t="shared" si="2"/>
        <v>5.6123208112759988</v>
      </c>
      <c r="V99">
        <f t="shared" si="2"/>
        <v>8.1865857581641999E-2</v>
      </c>
      <c r="W99">
        <f t="shared" si="2"/>
        <v>0.22993171013633976</v>
      </c>
      <c r="X99">
        <f t="shared" si="2"/>
        <v>0.63571997618839804</v>
      </c>
      <c r="Y99">
        <f t="shared" si="2"/>
        <v>0</v>
      </c>
      <c r="Z99">
        <f t="shared" si="2"/>
        <v>2.5112192048632839E-2</v>
      </c>
      <c r="AA99">
        <f t="shared" si="2"/>
        <v>2.2272858800876635E-2</v>
      </c>
      <c r="AB99">
        <f t="shared" si="2"/>
        <v>2.2405318472135255E-2</v>
      </c>
      <c r="AC99">
        <f t="shared" si="2"/>
        <v>2.0162700881105194E-2</v>
      </c>
      <c r="AD99">
        <f t="shared" si="2"/>
        <v>2.8511792568435609E-2</v>
      </c>
      <c r="AE99">
        <f t="shared" si="2"/>
        <v>0.10677530112747859</v>
      </c>
      <c r="AF99">
        <f t="shared" si="2"/>
        <v>0</v>
      </c>
      <c r="AG99">
        <f t="shared" si="2"/>
        <v>0</v>
      </c>
      <c r="AH99">
        <f t="shared" si="2"/>
        <v>0.16522633180533816</v>
      </c>
      <c r="AI99">
        <f t="shared" si="2"/>
        <v>6.8721216928616154E-3</v>
      </c>
      <c r="AJ99">
        <f t="shared" si="2"/>
        <v>0</v>
      </c>
      <c r="AK99">
        <f t="shared" si="2"/>
        <v>0.32416348915716897</v>
      </c>
      <c r="AL99">
        <f t="shared" si="2"/>
        <v>6.8433687360228951E-2</v>
      </c>
      <c r="AM99">
        <f t="shared" si="2"/>
        <v>6.5030883424650326E-2</v>
      </c>
      <c r="AN99">
        <f t="shared" si="2"/>
        <v>0</v>
      </c>
      <c r="AO99">
        <f t="shared" si="2"/>
        <v>0</v>
      </c>
      <c r="AP99">
        <f t="shared" si="2"/>
        <v>1.8546318291588398E-2</v>
      </c>
      <c r="AQ99">
        <f t="shared" si="2"/>
        <v>0</v>
      </c>
      <c r="AR99">
        <f t="shared" si="2"/>
        <v>8.2400241194427057E-2</v>
      </c>
      <c r="AS99">
        <f t="shared" si="2"/>
        <v>7.3563877487998308E-2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0.587355722246925</v>
      </c>
      <c r="BB99">
        <f t="shared" si="1"/>
        <v>13.46421658031112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4.9153376484502758</v>
      </c>
      <c r="L3">
        <v>215.13037736663381</v>
      </c>
      <c r="M3">
        <v>27.779991015274032</v>
      </c>
      <c r="N3">
        <v>35.794869527690274</v>
      </c>
      <c r="O3">
        <v>0</v>
      </c>
      <c r="P3">
        <v>37.728759686503835</v>
      </c>
      <c r="Q3">
        <v>3.2675308351521335</v>
      </c>
      <c r="R3">
        <v>6.0440897030694796</v>
      </c>
      <c r="S3">
        <v>3.9549498599832633</v>
      </c>
      <c r="T3">
        <v>0</v>
      </c>
      <c r="U3">
        <v>17.126092327669554</v>
      </c>
      <c r="V3">
        <v>1</v>
      </c>
      <c r="W3">
        <v>2.0667259642137816</v>
      </c>
      <c r="X3">
        <v>14.998184384501014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2.7468576627008972</v>
      </c>
      <c r="AG3">
        <v>13.272831999999999</v>
      </c>
      <c r="AH3">
        <v>0</v>
      </c>
      <c r="AI3">
        <v>0</v>
      </c>
      <c r="AJ3">
        <v>0</v>
      </c>
      <c r="AK3">
        <v>16.315967637445208</v>
      </c>
      <c r="AL3">
        <v>0</v>
      </c>
      <c r="AM3">
        <v>0</v>
      </c>
      <c r="AN3">
        <v>0.73273235535378833</v>
      </c>
      <c r="AO3">
        <v>0</v>
      </c>
      <c r="AP3">
        <v>0.98252716009183882</v>
      </c>
      <c r="AQ3">
        <v>0</v>
      </c>
      <c r="AR3">
        <v>10.499923264036735</v>
      </c>
      <c r="AS3">
        <v>7.4287326336881643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17.630674907156713</v>
      </c>
      <c r="BB3">
        <f>SUM(B3:AZ3)-BA3</f>
        <v>404.15580612530135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4.9153953336919489</v>
      </c>
      <c r="L4">
        <v>215.13037736663381</v>
      </c>
      <c r="M4">
        <v>27.779991015274032</v>
      </c>
      <c r="N4">
        <v>35.794879873437289</v>
      </c>
      <c r="O4">
        <v>0</v>
      </c>
      <c r="P4">
        <v>37.728759686503835</v>
      </c>
      <c r="Q4">
        <v>3.2675308351521335</v>
      </c>
      <c r="R4">
        <v>6.0440897030694796</v>
      </c>
      <c r="S4">
        <v>3.9574441957979292</v>
      </c>
      <c r="T4">
        <v>0</v>
      </c>
      <c r="U4">
        <v>17.126092327669554</v>
      </c>
      <c r="V4">
        <v>1</v>
      </c>
      <c r="W4">
        <v>2.0667259642137816</v>
      </c>
      <c r="X4">
        <v>14.998184384501014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2.7468576627008972</v>
      </c>
      <c r="AG4">
        <v>13.272831999999999</v>
      </c>
      <c r="AH4">
        <v>0</v>
      </c>
      <c r="AI4">
        <v>0</v>
      </c>
      <c r="AJ4">
        <v>0</v>
      </c>
      <c r="AK4">
        <v>16.315967637445208</v>
      </c>
      <c r="AL4">
        <v>0</v>
      </c>
      <c r="AM4">
        <v>0</v>
      </c>
      <c r="AN4">
        <v>0.73273235535378833</v>
      </c>
      <c r="AO4">
        <v>0</v>
      </c>
      <c r="AP4">
        <v>0.98252716009183882</v>
      </c>
      <c r="AQ4">
        <v>0</v>
      </c>
      <c r="AR4">
        <v>10.499923264036735</v>
      </c>
      <c r="AS4">
        <v>7.4287326336881643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17.630782014089096</v>
      </c>
      <c r="BB4">
        <f t="shared" ref="BB4:BB67" si="0">SUM(B4:AZ4)-BA4</f>
        <v>404.1582613851723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4.9153376484502758</v>
      </c>
      <c r="L5">
        <v>215.13037736663381</v>
      </c>
      <c r="M5">
        <v>27.779991015274032</v>
      </c>
      <c r="N5">
        <v>35.794879873437289</v>
      </c>
      <c r="O5">
        <v>0</v>
      </c>
      <c r="P5">
        <v>37.728759686503835</v>
      </c>
      <c r="Q5">
        <v>3.3234220294456285</v>
      </c>
      <c r="R5">
        <v>6.7336802003060656</v>
      </c>
      <c r="S5">
        <v>4.1163546821148396</v>
      </c>
      <c r="T5">
        <v>0</v>
      </c>
      <c r="U5">
        <v>17.126092327669554</v>
      </c>
      <c r="V5">
        <v>1</v>
      </c>
      <c r="W5">
        <v>2.0667259642137816</v>
      </c>
      <c r="X5">
        <v>14.998184384501014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2.7468576627008972</v>
      </c>
      <c r="AG5">
        <v>13.272831999999999</v>
      </c>
      <c r="AH5">
        <v>0</v>
      </c>
      <c r="AI5">
        <v>0</v>
      </c>
      <c r="AJ5">
        <v>0</v>
      </c>
      <c r="AK5">
        <v>16.315967637445208</v>
      </c>
      <c r="AL5">
        <v>0</v>
      </c>
      <c r="AM5">
        <v>0</v>
      </c>
      <c r="AN5">
        <v>0.73273235535378833</v>
      </c>
      <c r="AO5">
        <v>0</v>
      </c>
      <c r="AP5">
        <v>0.98252716009183882</v>
      </c>
      <c r="AQ5">
        <v>0</v>
      </c>
      <c r="AR5">
        <v>2.7096574719265289</v>
      </c>
      <c r="AS5">
        <v>7.4287326336881643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17.342950085769793</v>
      </c>
      <c r="BB5">
        <f t="shared" si="0"/>
        <v>397.56016201398677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4.9153953336919489</v>
      </c>
      <c r="L6">
        <v>215.13037736663381</v>
      </c>
      <c r="M6">
        <v>27.779991015274032</v>
      </c>
      <c r="N6">
        <v>35.794879873437289</v>
      </c>
      <c r="O6">
        <v>0</v>
      </c>
      <c r="P6">
        <v>37.728759686503835</v>
      </c>
      <c r="Q6">
        <v>3.3234220294456285</v>
      </c>
      <c r="R6">
        <v>6.6366145933870371</v>
      </c>
      <c r="S6">
        <v>4.1163546821148396</v>
      </c>
      <c r="T6">
        <v>0</v>
      </c>
      <c r="U6">
        <v>17.126092327669554</v>
      </c>
      <c r="V6">
        <v>1</v>
      </c>
      <c r="W6">
        <v>2.0667259642137816</v>
      </c>
      <c r="X6">
        <v>14.998184384501014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2.7468576627008972</v>
      </c>
      <c r="AG6">
        <v>13.272831999999999</v>
      </c>
      <c r="AH6">
        <v>0</v>
      </c>
      <c r="AI6">
        <v>0</v>
      </c>
      <c r="AJ6">
        <v>0</v>
      </c>
      <c r="AK6">
        <v>16.315967637445208</v>
      </c>
      <c r="AL6">
        <v>0</v>
      </c>
      <c r="AM6">
        <v>0</v>
      </c>
      <c r="AN6">
        <v>0.73273235535378833</v>
      </c>
      <c r="AO6">
        <v>0</v>
      </c>
      <c r="AP6">
        <v>0.98252716009183882</v>
      </c>
      <c r="AQ6">
        <v>0</v>
      </c>
      <c r="AR6">
        <v>2.7096574719265289</v>
      </c>
      <c r="AS6">
        <v>7.4287326336881643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17.33889515464368</v>
      </c>
      <c r="BB6">
        <f t="shared" si="0"/>
        <v>397.46720902343549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4.9153376484502758</v>
      </c>
      <c r="L7">
        <v>215.13037736663381</v>
      </c>
      <c r="M7">
        <v>27.779991015274032</v>
      </c>
      <c r="N7">
        <v>35.794879873437289</v>
      </c>
      <c r="O7">
        <v>0</v>
      </c>
      <c r="P7">
        <v>37.728759686503835</v>
      </c>
      <c r="Q7">
        <v>3.3177543298514265</v>
      </c>
      <c r="R7">
        <v>6.6371934983827758</v>
      </c>
      <c r="S7">
        <v>3.9244526546128573</v>
      </c>
      <c r="T7">
        <v>0</v>
      </c>
      <c r="U7">
        <v>17.126092327669554</v>
      </c>
      <c r="V7">
        <v>1</v>
      </c>
      <c r="W7">
        <v>2.0034782608695649</v>
      </c>
      <c r="X7">
        <v>14.999999999999998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4.7812105251513248</v>
      </c>
      <c r="AF7">
        <v>2.7468576627008972</v>
      </c>
      <c r="AG7">
        <v>13.272831999999999</v>
      </c>
      <c r="AH7">
        <v>0</v>
      </c>
      <c r="AI7">
        <v>0</v>
      </c>
      <c r="AJ7">
        <v>0</v>
      </c>
      <c r="AK7">
        <v>16.315967637445208</v>
      </c>
      <c r="AL7">
        <v>0</v>
      </c>
      <c r="AM7">
        <v>0</v>
      </c>
      <c r="AN7">
        <v>0.73273235535378833</v>
      </c>
      <c r="AO7">
        <v>0</v>
      </c>
      <c r="AP7">
        <v>0.98252716009183882</v>
      </c>
      <c r="AQ7">
        <v>0</v>
      </c>
      <c r="AR7">
        <v>2.7096574719265289</v>
      </c>
      <c r="AS7">
        <v>7.4287326336881643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17.52794526571617</v>
      </c>
      <c r="BB7">
        <f t="shared" si="0"/>
        <v>401.80088884232703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4.9257523574103841</v>
      </c>
      <c r="L8">
        <v>215.13037736663381</v>
      </c>
      <c r="M8">
        <v>27.779991015274032</v>
      </c>
      <c r="N8">
        <v>35.794879873437289</v>
      </c>
      <c r="O8">
        <v>0</v>
      </c>
      <c r="P8">
        <v>37.728759686503835</v>
      </c>
      <c r="Q8">
        <v>3.3195692562759729</v>
      </c>
      <c r="R8">
        <v>6.7203082361755753</v>
      </c>
      <c r="S8">
        <v>4.0604107205897888</v>
      </c>
      <c r="T8">
        <v>0</v>
      </c>
      <c r="U8">
        <v>17.126092327669554</v>
      </c>
      <c r="V8">
        <v>1</v>
      </c>
      <c r="W8">
        <v>2.0034782608695649</v>
      </c>
      <c r="X8">
        <v>14.999999999999998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4.7812105251513248</v>
      </c>
      <c r="AF8">
        <v>2.7468576627008972</v>
      </c>
      <c r="AG8">
        <v>13.272831999999999</v>
      </c>
      <c r="AH8">
        <v>0</v>
      </c>
      <c r="AI8">
        <v>0</v>
      </c>
      <c r="AJ8">
        <v>0</v>
      </c>
      <c r="AK8">
        <v>16.315967637445208</v>
      </c>
      <c r="AL8">
        <v>0</v>
      </c>
      <c r="AM8">
        <v>0</v>
      </c>
      <c r="AN8">
        <v>0.73273235535378833</v>
      </c>
      <c r="AO8">
        <v>0</v>
      </c>
      <c r="AP8">
        <v>0.98252716009183882</v>
      </c>
      <c r="AQ8">
        <v>0</v>
      </c>
      <c r="AR8">
        <v>2.7096574719265289</v>
      </c>
      <c r="AS8">
        <v>7.4287326336881643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17.537613707672826</v>
      </c>
      <c r="BB8">
        <f t="shared" si="0"/>
        <v>402.0225228395247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4.9153376484502758</v>
      </c>
      <c r="L9">
        <v>215.13037736663381</v>
      </c>
      <c r="M9">
        <v>28.991791968534752</v>
      </c>
      <c r="N9">
        <v>35.794879873437289</v>
      </c>
      <c r="O9">
        <v>0</v>
      </c>
      <c r="P9">
        <v>37.728759686503835</v>
      </c>
      <c r="Q9">
        <v>3.265852282783186</v>
      </c>
      <c r="R9">
        <v>6.4704720013319754</v>
      </c>
      <c r="S9">
        <v>3.6941434751780764</v>
      </c>
      <c r="T9">
        <v>0</v>
      </c>
      <c r="U9">
        <v>17.126092327669554</v>
      </c>
      <c r="V9">
        <v>1</v>
      </c>
      <c r="W9">
        <v>2.0034782608695649</v>
      </c>
      <c r="X9">
        <v>14.999999999999998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4.7812105251513248</v>
      </c>
      <c r="AF9">
        <v>2.7468576627008972</v>
      </c>
      <c r="AG9">
        <v>13.272831999999999</v>
      </c>
      <c r="AH9">
        <v>0</v>
      </c>
      <c r="AI9">
        <v>0</v>
      </c>
      <c r="AJ9">
        <v>0</v>
      </c>
      <c r="AK9">
        <v>16.315967637445208</v>
      </c>
      <c r="AL9">
        <v>0</v>
      </c>
      <c r="AM9">
        <v>0</v>
      </c>
      <c r="AN9">
        <v>0.73273235535378833</v>
      </c>
      <c r="AO9">
        <v>0</v>
      </c>
      <c r="AP9">
        <v>0.98252716009183882</v>
      </c>
      <c r="AQ9">
        <v>0</v>
      </c>
      <c r="AR9">
        <v>2.7096574719265289</v>
      </c>
      <c r="AS9">
        <v>3.2191174105614699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17.383871241391223</v>
      </c>
      <c r="BB9">
        <f t="shared" si="0"/>
        <v>398.49821587323208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4.9153953336919489</v>
      </c>
      <c r="L10">
        <v>215.13037736663381</v>
      </c>
      <c r="M10">
        <v>28.989996074011792</v>
      </c>
      <c r="N10">
        <v>35.794879873437289</v>
      </c>
      <c r="O10">
        <v>0</v>
      </c>
      <c r="P10">
        <v>37.728759686503835</v>
      </c>
      <c r="Q10">
        <v>3.265852282783186</v>
      </c>
      <c r="R10">
        <v>6.4704720013319754</v>
      </c>
      <c r="S10">
        <v>3.6941434751780764</v>
      </c>
      <c r="T10">
        <v>0</v>
      </c>
      <c r="U10">
        <v>17.126092327669554</v>
      </c>
      <c r="V10">
        <v>1</v>
      </c>
      <c r="W10">
        <v>2.0034782608695649</v>
      </c>
      <c r="X10">
        <v>14.999999999999998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4.7812105251513248</v>
      </c>
      <c r="AF10">
        <v>2.7468576627008972</v>
      </c>
      <c r="AG10">
        <v>13.272831999999999</v>
      </c>
      <c r="AH10">
        <v>0</v>
      </c>
      <c r="AI10">
        <v>0</v>
      </c>
      <c r="AJ10">
        <v>0</v>
      </c>
      <c r="AK10">
        <v>16.315967637445208</v>
      </c>
      <c r="AL10">
        <v>0</v>
      </c>
      <c r="AM10">
        <v>0</v>
      </c>
      <c r="AN10">
        <v>0.73273235535378833</v>
      </c>
      <c r="AO10">
        <v>0</v>
      </c>
      <c r="AP10">
        <v>0.98252716009183882</v>
      </c>
      <c r="AQ10">
        <v>0</v>
      </c>
      <c r="AR10">
        <v>2.7096574719265289</v>
      </c>
      <c r="AS10">
        <v>3.2191174105614699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17.383798584243262</v>
      </c>
      <c r="BB10">
        <f t="shared" si="0"/>
        <v>398.49655032109877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4.9153376484502758</v>
      </c>
      <c r="L11">
        <v>212.00061612705559</v>
      </c>
      <c r="M11">
        <v>28.990863597102603</v>
      </c>
      <c r="N11">
        <v>35.794879873437289</v>
      </c>
      <c r="O11">
        <v>0</v>
      </c>
      <c r="P11">
        <v>37.728759686503835</v>
      </c>
      <c r="Q11">
        <v>3.265852282783186</v>
      </c>
      <c r="R11">
        <v>6.470069934836876</v>
      </c>
      <c r="S11">
        <v>3.7037000379295408</v>
      </c>
      <c r="T11">
        <v>0</v>
      </c>
      <c r="U11">
        <v>17.126092327669554</v>
      </c>
      <c r="V11">
        <v>1</v>
      </c>
      <c r="W11">
        <v>2.0034782608695649</v>
      </c>
      <c r="X11">
        <v>14.999999999999998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4.7812105251513248</v>
      </c>
      <c r="AF11">
        <v>2.7468576627008972</v>
      </c>
      <c r="AG11">
        <v>13.272831999999999</v>
      </c>
      <c r="AH11">
        <v>0</v>
      </c>
      <c r="AI11">
        <v>0</v>
      </c>
      <c r="AJ11">
        <v>0</v>
      </c>
      <c r="AK11">
        <v>16.315967637445208</v>
      </c>
      <c r="AL11">
        <v>0</v>
      </c>
      <c r="AM11">
        <v>0</v>
      </c>
      <c r="AN11">
        <v>0.73273235535378833</v>
      </c>
      <c r="AO11">
        <v>0</v>
      </c>
      <c r="AP11">
        <v>0.98252716009183882</v>
      </c>
      <c r="AQ11">
        <v>0</v>
      </c>
      <c r="AR11">
        <v>2.7096574719265289</v>
      </c>
      <c r="AS11">
        <v>3.2191174105614699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17.253391073594518</v>
      </c>
      <c r="BB11">
        <f t="shared" si="0"/>
        <v>395.50716092627482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4.9153953336919489</v>
      </c>
      <c r="L12">
        <v>212.00061612705559</v>
      </c>
      <c r="M12">
        <v>28.990609570746162</v>
      </c>
      <c r="N12">
        <v>35.794879873437289</v>
      </c>
      <c r="O12">
        <v>0</v>
      </c>
      <c r="P12">
        <v>37.728759686503835</v>
      </c>
      <c r="Q12">
        <v>3.265852282783186</v>
      </c>
      <c r="R12">
        <v>6.470069934836876</v>
      </c>
      <c r="S12">
        <v>3.9549498599832633</v>
      </c>
      <c r="T12">
        <v>0</v>
      </c>
      <c r="U12">
        <v>17.126092327669554</v>
      </c>
      <c r="V12">
        <v>1</v>
      </c>
      <c r="W12">
        <v>2.0034782608695649</v>
      </c>
      <c r="X12">
        <v>14.999999999999998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4.7812105251513248</v>
      </c>
      <c r="AF12">
        <v>2.7468576627008972</v>
      </c>
      <c r="AG12">
        <v>13.272831999999999</v>
      </c>
      <c r="AH12">
        <v>0</v>
      </c>
      <c r="AI12">
        <v>0</v>
      </c>
      <c r="AJ12">
        <v>0</v>
      </c>
      <c r="AK12">
        <v>16.315967637445208</v>
      </c>
      <c r="AL12">
        <v>0</v>
      </c>
      <c r="AM12">
        <v>0</v>
      </c>
      <c r="AN12">
        <v>0.73273235535378833</v>
      </c>
      <c r="AO12">
        <v>0</v>
      </c>
      <c r="AP12">
        <v>0.98252716009183882</v>
      </c>
      <c r="AQ12">
        <v>0</v>
      </c>
      <c r="AR12">
        <v>2.7096574719265289</v>
      </c>
      <c r="AS12">
        <v>3.2191174105614699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17.263885109097767</v>
      </c>
      <c r="BB12">
        <f t="shared" si="0"/>
        <v>395.7477203717105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4.9153376484502758</v>
      </c>
      <c r="L13">
        <v>212.00061612705559</v>
      </c>
      <c r="M13">
        <v>28.991713646476214</v>
      </c>
      <c r="N13">
        <v>35.794879873437289</v>
      </c>
      <c r="O13">
        <v>0</v>
      </c>
      <c r="P13">
        <v>37.728759686503835</v>
      </c>
      <c r="Q13">
        <v>3.265852282783186</v>
      </c>
      <c r="R13">
        <v>6.470069934836876</v>
      </c>
      <c r="S13">
        <v>3.9549498599832633</v>
      </c>
      <c r="T13">
        <v>0</v>
      </c>
      <c r="U13">
        <v>17.126092327669554</v>
      </c>
      <c r="V13">
        <v>1</v>
      </c>
      <c r="W13">
        <v>2.0034782608695649</v>
      </c>
      <c r="X13">
        <v>14.999999999999998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4.7812105251513248</v>
      </c>
      <c r="AF13">
        <v>2.7468576627008972</v>
      </c>
      <c r="AG13">
        <v>13.272831999999999</v>
      </c>
      <c r="AH13">
        <v>0</v>
      </c>
      <c r="AI13">
        <v>0</v>
      </c>
      <c r="AJ13">
        <v>0</v>
      </c>
      <c r="AK13">
        <v>16.315967637445208</v>
      </c>
      <c r="AL13">
        <v>0</v>
      </c>
      <c r="AM13">
        <v>0</v>
      </c>
      <c r="AN13">
        <v>0.73273235535378833</v>
      </c>
      <c r="AO13">
        <v>0</v>
      </c>
      <c r="AP13">
        <v>0.98252716009183882</v>
      </c>
      <c r="AQ13">
        <v>0</v>
      </c>
      <c r="AR13">
        <v>2.7096574719265289</v>
      </c>
      <c r="AS13">
        <v>3.2191174105614699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17.263928848220186</v>
      </c>
      <c r="BB13">
        <f t="shared" si="0"/>
        <v>395.74872302307654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4.9257523574103841</v>
      </c>
      <c r="L14">
        <v>212.00061612705559</v>
      </c>
      <c r="M14">
        <v>28.990609570746162</v>
      </c>
      <c r="N14">
        <v>35.794879873437289</v>
      </c>
      <c r="O14">
        <v>0</v>
      </c>
      <c r="P14">
        <v>37.728759686503835</v>
      </c>
      <c r="Q14">
        <v>3.267126831287972</v>
      </c>
      <c r="R14">
        <v>6.5642014308246139</v>
      </c>
      <c r="S14">
        <v>4.0690668803006407</v>
      </c>
      <c r="T14">
        <v>0</v>
      </c>
      <c r="U14">
        <v>17.126092327669554</v>
      </c>
      <c r="V14">
        <v>1</v>
      </c>
      <c r="W14">
        <v>2.0034782608695649</v>
      </c>
      <c r="X14">
        <v>14.999999999999998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4.7812105251513248</v>
      </c>
      <c r="AF14">
        <v>2.7468576627008972</v>
      </c>
      <c r="AG14">
        <v>13.272831999999999</v>
      </c>
      <c r="AH14">
        <v>0</v>
      </c>
      <c r="AI14">
        <v>0</v>
      </c>
      <c r="AJ14">
        <v>0</v>
      </c>
      <c r="AK14">
        <v>16.315967637445208</v>
      </c>
      <c r="AL14">
        <v>0</v>
      </c>
      <c r="AM14">
        <v>0</v>
      </c>
      <c r="AN14">
        <v>0.73273235535378833</v>
      </c>
      <c r="AO14">
        <v>0</v>
      </c>
      <c r="AP14">
        <v>0.98252716009183882</v>
      </c>
      <c r="AQ14">
        <v>0</v>
      </c>
      <c r="AR14">
        <v>2.7096574719265289</v>
      </c>
      <c r="AS14">
        <v>3.2191174105614699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17.273076096798253</v>
      </c>
      <c r="BB14">
        <f t="shared" si="0"/>
        <v>395.95840947253828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4.9153376484502758</v>
      </c>
      <c r="L15">
        <v>212.00061612705559</v>
      </c>
      <c r="M15">
        <v>28.990609570746162</v>
      </c>
      <c r="N15">
        <v>35.794879873437289</v>
      </c>
      <c r="O15">
        <v>0</v>
      </c>
      <c r="P15">
        <v>37.728759686503835</v>
      </c>
      <c r="Q15">
        <v>3.265852282783186</v>
      </c>
      <c r="R15">
        <v>6.470069934836876</v>
      </c>
      <c r="S15">
        <v>3.9549498599832633</v>
      </c>
      <c r="T15">
        <v>0</v>
      </c>
      <c r="U15">
        <v>17.126092327669554</v>
      </c>
      <c r="V15">
        <v>1</v>
      </c>
      <c r="W15">
        <v>2.0034782608695649</v>
      </c>
      <c r="X15">
        <v>14.999999999999998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4.7812105251513248</v>
      </c>
      <c r="AF15">
        <v>2.7468576627008972</v>
      </c>
      <c r="AG15">
        <v>13.272831999999999</v>
      </c>
      <c r="AH15">
        <v>0</v>
      </c>
      <c r="AI15">
        <v>0</v>
      </c>
      <c r="AJ15">
        <v>0</v>
      </c>
      <c r="AK15">
        <v>16.315967637445208</v>
      </c>
      <c r="AL15">
        <v>0</v>
      </c>
      <c r="AM15">
        <v>0</v>
      </c>
      <c r="AN15">
        <v>0.73273235535378833</v>
      </c>
      <c r="AO15">
        <v>0</v>
      </c>
      <c r="AP15">
        <v>0.98252716009183882</v>
      </c>
      <c r="AQ15">
        <v>0</v>
      </c>
      <c r="AR15">
        <v>2.7096574719265289</v>
      </c>
      <c r="AS15">
        <v>3.2191174105614699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17.263882697854665</v>
      </c>
      <c r="BB15">
        <f t="shared" si="0"/>
        <v>395.747665097712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4.9153953336919489</v>
      </c>
      <c r="L16">
        <v>212.00061612705559</v>
      </c>
      <c r="M16">
        <v>28.990609570746162</v>
      </c>
      <c r="N16">
        <v>35.794879873437289</v>
      </c>
      <c r="O16">
        <v>0</v>
      </c>
      <c r="P16">
        <v>37.728759686503835</v>
      </c>
      <c r="Q16">
        <v>3.265852282783186</v>
      </c>
      <c r="R16">
        <v>6.584310233577952</v>
      </c>
      <c r="S16">
        <v>3.9549498599832633</v>
      </c>
      <c r="T16">
        <v>0</v>
      </c>
      <c r="U16">
        <v>17.126092327669554</v>
      </c>
      <c r="V16">
        <v>1</v>
      </c>
      <c r="W16">
        <v>2.0034782608695649</v>
      </c>
      <c r="X16">
        <v>14.999999999999998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4.7812105251513248</v>
      </c>
      <c r="AF16">
        <v>2.7468576627008972</v>
      </c>
      <c r="AG16">
        <v>13.272831999999999</v>
      </c>
      <c r="AH16">
        <v>0</v>
      </c>
      <c r="AI16">
        <v>0</v>
      </c>
      <c r="AJ16">
        <v>0</v>
      </c>
      <c r="AK16">
        <v>16.315967637445208</v>
      </c>
      <c r="AL16">
        <v>0</v>
      </c>
      <c r="AM16">
        <v>0</v>
      </c>
      <c r="AN16">
        <v>0.73273235535378833</v>
      </c>
      <c r="AO16">
        <v>0</v>
      </c>
      <c r="AP16">
        <v>0.98252716009183882</v>
      </c>
      <c r="AQ16">
        <v>0</v>
      </c>
      <c r="AR16">
        <v>2.7096574719265289</v>
      </c>
      <c r="AS16">
        <v>3.2191174105614699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17.268660353585144</v>
      </c>
      <c r="BB16">
        <f t="shared" si="0"/>
        <v>395.85718542596425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4.9153376484502758</v>
      </c>
      <c r="L17">
        <v>212.00061612705559</v>
      </c>
      <c r="M17">
        <v>25.319826313222759</v>
      </c>
      <c r="N17">
        <v>35.794879873437289</v>
      </c>
      <c r="O17">
        <v>0</v>
      </c>
      <c r="P17">
        <v>37.728759686503835</v>
      </c>
      <c r="Q17">
        <v>3.265852282783186</v>
      </c>
      <c r="R17">
        <v>6.5867798016789134</v>
      </c>
      <c r="S17">
        <v>3.9574441957979292</v>
      </c>
      <c r="T17">
        <v>0</v>
      </c>
      <c r="U17">
        <v>17.126092327669554</v>
      </c>
      <c r="V17">
        <v>1</v>
      </c>
      <c r="W17">
        <v>2.0034782608695649</v>
      </c>
      <c r="X17">
        <v>14.999999999999998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4.7812105251513248</v>
      </c>
      <c r="AF17">
        <v>2.7468576627008972</v>
      </c>
      <c r="AG17">
        <v>13.272831999999999</v>
      </c>
      <c r="AH17">
        <v>0</v>
      </c>
      <c r="AI17">
        <v>0</v>
      </c>
      <c r="AJ17">
        <v>0</v>
      </c>
      <c r="AK17">
        <v>16.315967637445208</v>
      </c>
      <c r="AL17">
        <v>0</v>
      </c>
      <c r="AM17">
        <v>0</v>
      </c>
      <c r="AN17">
        <v>0.73273235535378833</v>
      </c>
      <c r="AO17">
        <v>0</v>
      </c>
      <c r="AP17">
        <v>0.98252716009183882</v>
      </c>
      <c r="AQ17">
        <v>0</v>
      </c>
      <c r="AR17">
        <v>2.7096574719265289</v>
      </c>
      <c r="AS17">
        <v>3.2191174105614699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17.11542669336124</v>
      </c>
      <c r="BB17">
        <f t="shared" si="0"/>
        <v>392.34454204733862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4.9153953336919489</v>
      </c>
      <c r="L18">
        <v>212.00061612705559</v>
      </c>
      <c r="M18">
        <v>27.779991015274032</v>
      </c>
      <c r="N18">
        <v>35.794879873437289</v>
      </c>
      <c r="O18">
        <v>0</v>
      </c>
      <c r="P18">
        <v>37.728759686503835</v>
      </c>
      <c r="Q18">
        <v>3.265852282783186</v>
      </c>
      <c r="R18">
        <v>6.5867798016789134</v>
      </c>
      <c r="S18">
        <v>3.9574441957979292</v>
      </c>
      <c r="T18">
        <v>0</v>
      </c>
      <c r="U18">
        <v>17.126092327669554</v>
      </c>
      <c r="V18">
        <v>1</v>
      </c>
      <c r="W18">
        <v>2.0034782608695649</v>
      </c>
      <c r="X18">
        <v>14.999999999999998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4.7812105251513248</v>
      </c>
      <c r="AF18">
        <v>2.7468576627008972</v>
      </c>
      <c r="AG18">
        <v>13.272831999999999</v>
      </c>
      <c r="AH18">
        <v>0</v>
      </c>
      <c r="AI18">
        <v>0</v>
      </c>
      <c r="AJ18">
        <v>0</v>
      </c>
      <c r="AK18">
        <v>16.315967637445208</v>
      </c>
      <c r="AL18">
        <v>0</v>
      </c>
      <c r="AM18">
        <v>0</v>
      </c>
      <c r="AN18">
        <v>0.73273235535378833</v>
      </c>
      <c r="AO18">
        <v>0</v>
      </c>
      <c r="AP18">
        <v>0.98252716009183882</v>
      </c>
      <c r="AQ18">
        <v>0</v>
      </c>
      <c r="AR18">
        <v>2.7096574719265289</v>
      </c>
      <c r="AS18">
        <v>3.2191174105614699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17.218263989150085</v>
      </c>
      <c r="BB18">
        <f t="shared" si="0"/>
        <v>394.70192713884268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4.9153376484502758</v>
      </c>
      <c r="L19">
        <v>212.00061612705559</v>
      </c>
      <c r="M19">
        <v>27.779991015274032</v>
      </c>
      <c r="N19">
        <v>35.794879873437289</v>
      </c>
      <c r="O19">
        <v>0</v>
      </c>
      <c r="P19">
        <v>37.728759686503835</v>
      </c>
      <c r="Q19">
        <v>3.265852282783186</v>
      </c>
      <c r="R19">
        <v>6.4692661135261238</v>
      </c>
      <c r="S19">
        <v>3.9574441957979292</v>
      </c>
      <c r="T19">
        <v>0</v>
      </c>
      <c r="U19">
        <v>17.126092327669554</v>
      </c>
      <c r="V19">
        <v>1</v>
      </c>
      <c r="W19">
        <v>2.0034782608695649</v>
      </c>
      <c r="X19">
        <v>14.999999999999998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4.7812105251513248</v>
      </c>
      <c r="AF19">
        <v>2.7468576627008972</v>
      </c>
      <c r="AG19">
        <v>13.272831999999999</v>
      </c>
      <c r="AH19">
        <v>0</v>
      </c>
      <c r="AI19">
        <v>0</v>
      </c>
      <c r="AJ19">
        <v>0</v>
      </c>
      <c r="AK19">
        <v>16.315967637445208</v>
      </c>
      <c r="AL19">
        <v>0</v>
      </c>
      <c r="AM19">
        <v>0</v>
      </c>
      <c r="AN19">
        <v>0.73273235535378833</v>
      </c>
      <c r="AO19">
        <v>0</v>
      </c>
      <c r="AP19">
        <v>0.98252716009183882</v>
      </c>
      <c r="AQ19">
        <v>0</v>
      </c>
      <c r="AR19">
        <v>2.7096574719265289</v>
      </c>
      <c r="AS19">
        <v>3.2191174105614699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17.213349505742197</v>
      </c>
      <c r="BB19">
        <f t="shared" si="0"/>
        <v>394.58927024885622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4.9257523574103841</v>
      </c>
      <c r="L20">
        <v>212.00061612705559</v>
      </c>
      <c r="M20">
        <v>27.779991015274032</v>
      </c>
      <c r="N20">
        <v>35.794879873437289</v>
      </c>
      <c r="O20">
        <v>0</v>
      </c>
      <c r="P20">
        <v>37.728759686503835</v>
      </c>
      <c r="Q20">
        <v>3.267126831287972</v>
      </c>
      <c r="R20">
        <v>6.5635269130965925</v>
      </c>
      <c r="S20">
        <v>4.079019875532059</v>
      </c>
      <c r="T20">
        <v>0</v>
      </c>
      <c r="U20">
        <v>17.126092327669554</v>
      </c>
      <c r="V20">
        <v>1</v>
      </c>
      <c r="W20">
        <v>2.0034782608695649</v>
      </c>
      <c r="X20">
        <v>14.999999999999998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4.7812105251513248</v>
      </c>
      <c r="AF20">
        <v>2.7468576627008972</v>
      </c>
      <c r="AG20">
        <v>13.272831999999999</v>
      </c>
      <c r="AH20">
        <v>0.88076543727822998</v>
      </c>
      <c r="AI20">
        <v>0</v>
      </c>
      <c r="AJ20">
        <v>0</v>
      </c>
      <c r="AK20">
        <v>16.315967637445208</v>
      </c>
      <c r="AL20">
        <v>0</v>
      </c>
      <c r="AM20">
        <v>0</v>
      </c>
      <c r="AN20">
        <v>0.73273235535378833</v>
      </c>
      <c r="AO20">
        <v>0</v>
      </c>
      <c r="AP20">
        <v>0.98252716009183882</v>
      </c>
      <c r="AQ20">
        <v>0</v>
      </c>
      <c r="AR20">
        <v>2.7096574719265289</v>
      </c>
      <c r="AS20">
        <v>3.2191174105614699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17.259676076817389</v>
      </c>
      <c r="BB20">
        <f t="shared" si="0"/>
        <v>395.65123485182869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4.925827827096894</v>
      </c>
      <c r="L21">
        <v>212.00061612705559</v>
      </c>
      <c r="M21">
        <v>27.779991015274032</v>
      </c>
      <c r="N21">
        <v>35.794879873437289</v>
      </c>
      <c r="O21">
        <v>0</v>
      </c>
      <c r="P21">
        <v>37.728759686503835</v>
      </c>
      <c r="Q21">
        <v>3.267126831287972</v>
      </c>
      <c r="R21">
        <v>6.5839853356079567</v>
      </c>
      <c r="S21">
        <v>3.9549498599832633</v>
      </c>
      <c r="T21">
        <v>0</v>
      </c>
      <c r="U21">
        <v>17.126092327669554</v>
      </c>
      <c r="V21">
        <v>1</v>
      </c>
      <c r="W21">
        <v>2.0034782608695649</v>
      </c>
      <c r="X21">
        <v>14.999999999999998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4.7812105251513248</v>
      </c>
      <c r="AF21">
        <v>2.7468576627008972</v>
      </c>
      <c r="AG21">
        <v>13.272831999999999</v>
      </c>
      <c r="AH21">
        <v>7.0461241254435398</v>
      </c>
      <c r="AI21">
        <v>0</v>
      </c>
      <c r="AJ21">
        <v>0</v>
      </c>
      <c r="AK21">
        <v>16.315967637445208</v>
      </c>
      <c r="AL21">
        <v>0</v>
      </c>
      <c r="AM21">
        <v>0</v>
      </c>
      <c r="AN21">
        <v>0.73273235535378833</v>
      </c>
      <c r="AO21">
        <v>0</v>
      </c>
      <c r="AP21">
        <v>0.98252716009183882</v>
      </c>
      <c r="AQ21">
        <v>0</v>
      </c>
      <c r="AR21">
        <v>2.7096574719265289</v>
      </c>
      <c r="AS21">
        <v>3.2191174105614699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17.513060260026631</v>
      </c>
      <c r="BB21">
        <f t="shared" si="0"/>
        <v>401.45967323343388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4.9257523574103841</v>
      </c>
      <c r="L22">
        <v>212.00061612705559</v>
      </c>
      <c r="M22">
        <v>27.779991015274032</v>
      </c>
      <c r="N22">
        <v>35.794879873437289</v>
      </c>
      <c r="O22">
        <v>0</v>
      </c>
      <c r="P22">
        <v>37.728759686503835</v>
      </c>
      <c r="Q22">
        <v>3.267126831287972</v>
      </c>
      <c r="R22">
        <v>6.5867798016789134</v>
      </c>
      <c r="S22">
        <v>3.9549498599832633</v>
      </c>
      <c r="T22">
        <v>0</v>
      </c>
      <c r="U22">
        <v>17.126092327669554</v>
      </c>
      <c r="V22">
        <v>1</v>
      </c>
      <c r="W22">
        <v>2.0034782608695649</v>
      </c>
      <c r="X22">
        <v>14.999999999999998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4.7812105251513248</v>
      </c>
      <c r="AF22">
        <v>2.7468576627008972</v>
      </c>
      <c r="AG22">
        <v>13.272831999999999</v>
      </c>
      <c r="AH22">
        <v>7.2516360817157173</v>
      </c>
      <c r="AI22">
        <v>0</v>
      </c>
      <c r="AJ22">
        <v>0</v>
      </c>
      <c r="AK22">
        <v>16.315967637445208</v>
      </c>
      <c r="AL22">
        <v>0</v>
      </c>
      <c r="AM22">
        <v>0</v>
      </c>
      <c r="AN22">
        <v>0.73273235535378833</v>
      </c>
      <c r="AO22">
        <v>0</v>
      </c>
      <c r="AP22">
        <v>0.98252716009183882</v>
      </c>
      <c r="AQ22">
        <v>0</v>
      </c>
      <c r="AR22">
        <v>2.7096574719265289</v>
      </c>
      <c r="AS22">
        <v>3.2191174105614699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17.52176431384768</v>
      </c>
      <c r="BB22">
        <f t="shared" si="0"/>
        <v>401.65920013226946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2.0455797604976573</v>
      </c>
      <c r="L23">
        <v>212.00061612705559</v>
      </c>
      <c r="M23">
        <v>27.779991015274032</v>
      </c>
      <c r="N23">
        <v>35.794879873437289</v>
      </c>
      <c r="O23">
        <v>0</v>
      </c>
      <c r="P23">
        <v>37.728759686503835</v>
      </c>
      <c r="Q23">
        <v>3.2148620509333141</v>
      </c>
      <c r="R23">
        <v>4.4654382193734161</v>
      </c>
      <c r="S23">
        <v>2.0004932182490753</v>
      </c>
      <c r="T23">
        <v>0</v>
      </c>
      <c r="U23">
        <v>17.126092327669554</v>
      </c>
      <c r="V23">
        <v>1</v>
      </c>
      <c r="W23">
        <v>2.0034782608695649</v>
      </c>
      <c r="X23">
        <v>14.999999999999998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4.7812105251513248</v>
      </c>
      <c r="AF23">
        <v>2.7468576627008972</v>
      </c>
      <c r="AG23">
        <v>13.272831999999999</v>
      </c>
      <c r="AH23">
        <v>7.2516360817157173</v>
      </c>
      <c r="AI23">
        <v>0</v>
      </c>
      <c r="AJ23">
        <v>0</v>
      </c>
      <c r="AK23">
        <v>16.315967637445208</v>
      </c>
      <c r="AL23">
        <v>0</v>
      </c>
      <c r="AM23">
        <v>0</v>
      </c>
      <c r="AN23">
        <v>0.73273235535378833</v>
      </c>
      <c r="AO23">
        <v>0</v>
      </c>
      <c r="AP23">
        <v>1.1004303168440825</v>
      </c>
      <c r="AQ23">
        <v>0</v>
      </c>
      <c r="AR23">
        <v>3.7935205247338755</v>
      </c>
      <c r="AS23">
        <v>3.2191174105614699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17.279053893272632</v>
      </c>
      <c r="BB23">
        <f t="shared" si="0"/>
        <v>396.09544116109709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2.0455685169535438</v>
      </c>
      <c r="L24">
        <v>212.00061612705559</v>
      </c>
      <c r="M24">
        <v>27.779991015274032</v>
      </c>
      <c r="N24">
        <v>35.794879873437289</v>
      </c>
      <c r="O24">
        <v>0</v>
      </c>
      <c r="P24">
        <v>37.728759686503835</v>
      </c>
      <c r="Q24">
        <v>3.2148620509333141</v>
      </c>
      <c r="R24">
        <v>4.4654382193734161</v>
      </c>
      <c r="S24">
        <v>2.0004932182490753</v>
      </c>
      <c r="T24">
        <v>0</v>
      </c>
      <c r="U24">
        <v>17.126092327669554</v>
      </c>
      <c r="V24">
        <v>1</v>
      </c>
      <c r="W24">
        <v>2.0034782608695649</v>
      </c>
      <c r="X24">
        <v>14.999999999999998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4.7812105251513248</v>
      </c>
      <c r="AF24">
        <v>2.7468576627008972</v>
      </c>
      <c r="AG24">
        <v>13.272831999999999</v>
      </c>
      <c r="AH24">
        <v>14.503271849822584</v>
      </c>
      <c r="AI24">
        <v>0</v>
      </c>
      <c r="AJ24">
        <v>0</v>
      </c>
      <c r="AK24">
        <v>16.315967637445208</v>
      </c>
      <c r="AL24">
        <v>0</v>
      </c>
      <c r="AM24">
        <v>1.6377059510540597</v>
      </c>
      <c r="AN24">
        <v>0.73273235535378833</v>
      </c>
      <c r="AO24">
        <v>0</v>
      </c>
      <c r="AP24">
        <v>1.1004303168440825</v>
      </c>
      <c r="AQ24">
        <v>1.5506436620747235</v>
      </c>
      <c r="AR24">
        <v>3.7935205247338755</v>
      </c>
      <c r="AS24">
        <v>3.2191174105614699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17.715444812228142</v>
      </c>
      <c r="BB24">
        <f t="shared" si="0"/>
        <v>406.09902437983305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2.0559022375396032</v>
      </c>
      <c r="L25">
        <v>212.00061612705559</v>
      </c>
      <c r="M25">
        <v>27.779991015274032</v>
      </c>
      <c r="N25">
        <v>35.794879873437289</v>
      </c>
      <c r="O25">
        <v>0</v>
      </c>
      <c r="P25">
        <v>37.728759686503835</v>
      </c>
      <c r="Q25">
        <v>3.2148620509333141</v>
      </c>
      <c r="R25">
        <v>4.8020460865714556</v>
      </c>
      <c r="S25">
        <v>2.065648616365769</v>
      </c>
      <c r="T25">
        <v>0</v>
      </c>
      <c r="U25">
        <v>17.126092327669554</v>
      </c>
      <c r="V25">
        <v>1</v>
      </c>
      <c r="W25">
        <v>2.0034782608695649</v>
      </c>
      <c r="X25">
        <v>14.999999999999998</v>
      </c>
      <c r="Y25">
        <v>0</v>
      </c>
      <c r="Z25">
        <v>0.33748</v>
      </c>
      <c r="AA25">
        <v>0</v>
      </c>
      <c r="AB25">
        <v>0</v>
      </c>
      <c r="AC25">
        <v>0</v>
      </c>
      <c r="AD25">
        <v>0</v>
      </c>
      <c r="AE25">
        <v>4.7812105251513248</v>
      </c>
      <c r="AF25">
        <v>2.7468576627008972</v>
      </c>
      <c r="AG25">
        <v>13.272831999999999</v>
      </c>
      <c r="AH25">
        <v>14.503271849822584</v>
      </c>
      <c r="AI25">
        <v>0</v>
      </c>
      <c r="AJ25">
        <v>0</v>
      </c>
      <c r="AK25">
        <v>16.315967637445208</v>
      </c>
      <c r="AL25">
        <v>0</v>
      </c>
      <c r="AM25">
        <v>3.2754119021081194</v>
      </c>
      <c r="AN25">
        <v>0.73273235535378833</v>
      </c>
      <c r="AO25">
        <v>0</v>
      </c>
      <c r="AP25">
        <v>1.1004303168440825</v>
      </c>
      <c r="AQ25">
        <v>4.8285863379252758</v>
      </c>
      <c r="AR25">
        <v>3.7935205247338755</v>
      </c>
      <c r="AS25">
        <v>3.2191174105614699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17.95225124284341</v>
      </c>
      <c r="BB25">
        <f t="shared" si="0"/>
        <v>411.52744356202328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2.0455087062942794</v>
      </c>
      <c r="L26">
        <v>212.00061612705559</v>
      </c>
      <c r="M26">
        <v>27.779991015274032</v>
      </c>
      <c r="N26">
        <v>35.794879873437289</v>
      </c>
      <c r="O26">
        <v>0</v>
      </c>
      <c r="P26">
        <v>37.728759686503835</v>
      </c>
      <c r="Q26">
        <v>2.3589306188300601</v>
      </c>
      <c r="R26">
        <v>3.8404197281000396</v>
      </c>
      <c r="S26">
        <v>2.0016762470195997</v>
      </c>
      <c r="T26">
        <v>0</v>
      </c>
      <c r="U26">
        <v>17.126092327669554</v>
      </c>
      <c r="V26">
        <v>1.0024759179513729</v>
      </c>
      <c r="W26">
        <v>2.0559795646930583</v>
      </c>
      <c r="X26">
        <v>14.999154388914548</v>
      </c>
      <c r="Y26">
        <v>0</v>
      </c>
      <c r="Z26">
        <v>2.0107057887706112</v>
      </c>
      <c r="AA26">
        <v>0</v>
      </c>
      <c r="AB26">
        <v>0</v>
      </c>
      <c r="AC26">
        <v>0</v>
      </c>
      <c r="AD26">
        <v>0</v>
      </c>
      <c r="AE26">
        <v>4.7812105251513248</v>
      </c>
      <c r="AF26">
        <v>2.7468576627008972</v>
      </c>
      <c r="AG26">
        <v>13.272831999999999</v>
      </c>
      <c r="AH26">
        <v>21.754907931538302</v>
      </c>
      <c r="AI26">
        <v>0</v>
      </c>
      <c r="AJ26">
        <v>0</v>
      </c>
      <c r="AK26">
        <v>16.315967637445208</v>
      </c>
      <c r="AL26">
        <v>0</v>
      </c>
      <c r="AM26">
        <v>4.9131178531621789</v>
      </c>
      <c r="AN26">
        <v>0.73273235535378833</v>
      </c>
      <c r="AO26">
        <v>0</v>
      </c>
      <c r="AP26">
        <v>0.90392494886245023</v>
      </c>
      <c r="AQ26">
        <v>9.6571726758505516</v>
      </c>
      <c r="AR26">
        <v>3.7935205247338755</v>
      </c>
      <c r="AS26">
        <v>3.2191174105614699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18.510567853363508</v>
      </c>
      <c r="BB26">
        <f t="shared" si="0"/>
        <v>424.32598366251045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1.8681063785063061</v>
      </c>
      <c r="L27">
        <v>212.00061612705559</v>
      </c>
      <c r="M27">
        <v>27.779991015274032</v>
      </c>
      <c r="N27">
        <v>35.794879873437289</v>
      </c>
      <c r="O27">
        <v>0</v>
      </c>
      <c r="P27">
        <v>37.728759686503835</v>
      </c>
      <c r="Q27">
        <v>1.5861423839209767</v>
      </c>
      <c r="R27">
        <v>1.493103435012076</v>
      </c>
      <c r="S27">
        <v>2.0037963685815119</v>
      </c>
      <c r="T27">
        <v>0</v>
      </c>
      <c r="U27">
        <v>17.126092327669554</v>
      </c>
      <c r="V27">
        <v>1.0008995745671367</v>
      </c>
      <c r="W27">
        <v>2.1106679593912281</v>
      </c>
      <c r="X27">
        <v>12.89008666159736</v>
      </c>
      <c r="Y27">
        <v>0</v>
      </c>
      <c r="Z27">
        <v>2.0107057887706112</v>
      </c>
      <c r="AA27">
        <v>0</v>
      </c>
      <c r="AB27">
        <v>0</v>
      </c>
      <c r="AC27">
        <v>0</v>
      </c>
      <c r="AD27">
        <v>0</v>
      </c>
      <c r="AE27">
        <v>5.0999578100605296</v>
      </c>
      <c r="AF27">
        <v>2.7468576627008972</v>
      </c>
      <c r="AG27">
        <v>13.272831999999999</v>
      </c>
      <c r="AH27">
        <v>21.754907931538302</v>
      </c>
      <c r="AI27">
        <v>0</v>
      </c>
      <c r="AJ27">
        <v>0</v>
      </c>
      <c r="AK27">
        <v>16.315967637445208</v>
      </c>
      <c r="AL27">
        <v>0</v>
      </c>
      <c r="AM27">
        <v>4.9131178531621789</v>
      </c>
      <c r="AN27">
        <v>0.73273235535378833</v>
      </c>
      <c r="AO27">
        <v>0</v>
      </c>
      <c r="AP27">
        <v>0.90392494886245023</v>
      </c>
      <c r="AQ27">
        <v>9.6571726758505516</v>
      </c>
      <c r="AR27">
        <v>3.7935205247338755</v>
      </c>
      <c r="AS27">
        <v>3.2191174105614699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18.300205377125248</v>
      </c>
      <c r="BB27">
        <f t="shared" si="0"/>
        <v>419.5037510134315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2.0037280392642134</v>
      </c>
      <c r="L28">
        <v>212.00061612705559</v>
      </c>
      <c r="M28">
        <v>27.779991015274032</v>
      </c>
      <c r="N28">
        <v>35.794879873437289</v>
      </c>
      <c r="O28">
        <v>0</v>
      </c>
      <c r="P28">
        <v>37.728759686503835</v>
      </c>
      <c r="Q28">
        <v>1.992991881061821</v>
      </c>
      <c r="R28">
        <v>1.6277198265809978</v>
      </c>
      <c r="S28">
        <v>2.0037963685815119</v>
      </c>
      <c r="T28">
        <v>0</v>
      </c>
      <c r="U28">
        <v>17.126092327669554</v>
      </c>
      <c r="V28">
        <v>1.0008995745671367</v>
      </c>
      <c r="W28">
        <v>2.1106679593912281</v>
      </c>
      <c r="X28">
        <v>28.627497138314254</v>
      </c>
      <c r="Y28">
        <v>0</v>
      </c>
      <c r="Z28">
        <v>2.0107057887706112</v>
      </c>
      <c r="AA28">
        <v>0</v>
      </c>
      <c r="AB28">
        <v>0</v>
      </c>
      <c r="AC28">
        <v>0.39555609496973487</v>
      </c>
      <c r="AD28">
        <v>0</v>
      </c>
      <c r="AE28">
        <v>5.0999578100605296</v>
      </c>
      <c r="AF28">
        <v>2.7468576627008972</v>
      </c>
      <c r="AG28">
        <v>13.272831999999999</v>
      </c>
      <c r="AH28">
        <v>21.754907931538302</v>
      </c>
      <c r="AI28">
        <v>0</v>
      </c>
      <c r="AJ28">
        <v>0</v>
      </c>
      <c r="AK28">
        <v>16.315967637445208</v>
      </c>
      <c r="AL28">
        <v>0</v>
      </c>
      <c r="AM28">
        <v>4.9131178531621789</v>
      </c>
      <c r="AN28">
        <v>0.73273235535378833</v>
      </c>
      <c r="AO28">
        <v>0</v>
      </c>
      <c r="AP28">
        <v>0.90392494886245023</v>
      </c>
      <c r="AQ28">
        <v>14.485759324149445</v>
      </c>
      <c r="AR28">
        <v>3.7935205247338755</v>
      </c>
      <c r="AS28">
        <v>3.2191174105614699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19.204700561288394</v>
      </c>
      <c r="BB28">
        <f t="shared" si="0"/>
        <v>440.23789659872148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8.9438493343027758</v>
      </c>
      <c r="L29">
        <v>212.00061612705559</v>
      </c>
      <c r="M29">
        <v>27.779991015274032</v>
      </c>
      <c r="N29">
        <v>35.794879873437289</v>
      </c>
      <c r="O29">
        <v>0</v>
      </c>
      <c r="P29">
        <v>37.728759686503835</v>
      </c>
      <c r="Q29">
        <v>5.8834018011806668</v>
      </c>
      <c r="R29">
        <v>8.4428626848921695</v>
      </c>
      <c r="S29">
        <v>7.6667785435373981</v>
      </c>
      <c r="T29">
        <v>0</v>
      </c>
      <c r="U29">
        <v>17.126092327669554</v>
      </c>
      <c r="V29">
        <v>2.9939310366906695</v>
      </c>
      <c r="W29">
        <v>12.275114460343978</v>
      </c>
      <c r="X29">
        <v>28.627497138314254</v>
      </c>
      <c r="Y29">
        <v>0</v>
      </c>
      <c r="Z29">
        <v>2.0107057887706112</v>
      </c>
      <c r="AA29">
        <v>1.1633854719265286</v>
      </c>
      <c r="AB29">
        <v>0.82863593769567934</v>
      </c>
      <c r="AC29">
        <v>3.0062265094969733</v>
      </c>
      <c r="AD29">
        <v>2.8296900438321848</v>
      </c>
      <c r="AE29">
        <v>10.199915620121059</v>
      </c>
      <c r="AF29">
        <v>2.7468576627008972</v>
      </c>
      <c r="AG29">
        <v>13.272831999999999</v>
      </c>
      <c r="AH29">
        <v>21.754907931538302</v>
      </c>
      <c r="AI29">
        <v>0</v>
      </c>
      <c r="AJ29">
        <v>0</v>
      </c>
      <c r="AK29">
        <v>16.315967637445208</v>
      </c>
      <c r="AL29">
        <v>0</v>
      </c>
      <c r="AM29">
        <v>4.9131178531621789</v>
      </c>
      <c r="AN29">
        <v>0.73273235535378833</v>
      </c>
      <c r="AO29">
        <v>0</v>
      </c>
      <c r="AP29">
        <v>0.70741958088081813</v>
      </c>
      <c r="AQ29">
        <v>14.485759324149445</v>
      </c>
      <c r="AR29">
        <v>3.7935205247338755</v>
      </c>
      <c r="AS29">
        <v>3.2191174105614699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21.202822845489649</v>
      </c>
      <c r="BB29">
        <f t="shared" si="0"/>
        <v>486.04174283608154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9.3508850110694652</v>
      </c>
      <c r="L30">
        <v>250.00061737130721</v>
      </c>
      <c r="M30">
        <v>27.779991015274032</v>
      </c>
      <c r="N30">
        <v>35.794879873437289</v>
      </c>
      <c r="O30">
        <v>0</v>
      </c>
      <c r="P30">
        <v>37.728759686503835</v>
      </c>
      <c r="Q30">
        <v>6.609746047749943</v>
      </c>
      <c r="R30">
        <v>10.21489283301886</v>
      </c>
      <c r="S30">
        <v>7.9953822267787515</v>
      </c>
      <c r="T30">
        <v>0</v>
      </c>
      <c r="U30">
        <v>17.126092327669554</v>
      </c>
      <c r="V30">
        <v>2.9939310366906695</v>
      </c>
      <c r="W30">
        <v>13.405622615385212</v>
      </c>
      <c r="X30">
        <v>29.587661096289068</v>
      </c>
      <c r="Y30">
        <v>0</v>
      </c>
      <c r="Z30">
        <v>2.3623599999999998</v>
      </c>
      <c r="AA30">
        <v>4.3103437274055523</v>
      </c>
      <c r="AB30">
        <v>1.6572718753913587</v>
      </c>
      <c r="AC30">
        <v>3.0062265094969733</v>
      </c>
      <c r="AD30">
        <v>5.6593800876643696</v>
      </c>
      <c r="AE30">
        <v>15.347685303903152</v>
      </c>
      <c r="AF30">
        <v>5.4937153254017943</v>
      </c>
      <c r="AG30">
        <v>13.272831999999999</v>
      </c>
      <c r="AH30">
        <v>29.006543699645167</v>
      </c>
      <c r="AI30">
        <v>1.1863084748486747</v>
      </c>
      <c r="AJ30">
        <v>0</v>
      </c>
      <c r="AK30">
        <v>16.315967637445208</v>
      </c>
      <c r="AL30">
        <v>0</v>
      </c>
      <c r="AM30">
        <v>4.9131178531621789</v>
      </c>
      <c r="AN30">
        <v>0.73273235535378833</v>
      </c>
      <c r="AO30">
        <v>0</v>
      </c>
      <c r="AP30">
        <v>0.70741958088081813</v>
      </c>
      <c r="AQ30">
        <v>14.485759324149445</v>
      </c>
      <c r="AR30">
        <v>4.0644865280734699</v>
      </c>
      <c r="AS30">
        <v>3.2191174105614699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24.006982665284461</v>
      </c>
      <c r="BB30">
        <f t="shared" si="0"/>
        <v>550.3227461692727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9.3508850110694652</v>
      </c>
      <c r="L31">
        <v>300.00032443031586</v>
      </c>
      <c r="M31">
        <v>27.779991015274032</v>
      </c>
      <c r="N31">
        <v>35.794879873437289</v>
      </c>
      <c r="O31">
        <v>0</v>
      </c>
      <c r="P31">
        <v>37.728759686503835</v>
      </c>
      <c r="Q31">
        <v>6.609746047749943</v>
      </c>
      <c r="R31">
        <v>10.145058149538913</v>
      </c>
      <c r="S31">
        <v>7.9953822267787515</v>
      </c>
      <c r="T31">
        <v>0</v>
      </c>
      <c r="U31">
        <v>17.126092327669554</v>
      </c>
      <c r="V31">
        <v>2.9939310366906695</v>
      </c>
      <c r="W31">
        <v>13.405622615385212</v>
      </c>
      <c r="X31">
        <v>36.463210236090397</v>
      </c>
      <c r="Y31">
        <v>0</v>
      </c>
      <c r="Z31">
        <v>6.0321173663118337</v>
      </c>
      <c r="AA31">
        <v>5.4533699999999996</v>
      </c>
      <c r="AB31">
        <v>8.1620647495303693</v>
      </c>
      <c r="AC31">
        <v>6.0183864433312451</v>
      </c>
      <c r="AD31">
        <v>8.4890701314965558</v>
      </c>
      <c r="AE31">
        <v>15.352466710290125</v>
      </c>
      <c r="AF31">
        <v>8.0879696627008979</v>
      </c>
      <c r="AG31">
        <v>13.272831999999999</v>
      </c>
      <c r="AH31">
        <v>29.006543699645167</v>
      </c>
      <c r="AI31">
        <v>5.1406704748486742</v>
      </c>
      <c r="AJ31">
        <v>0</v>
      </c>
      <c r="AK31">
        <v>16.315967637445208</v>
      </c>
      <c r="AL31">
        <v>0</v>
      </c>
      <c r="AM31">
        <v>4.9131178531621789</v>
      </c>
      <c r="AN31">
        <v>0.73273235535378833</v>
      </c>
      <c r="AO31">
        <v>0</v>
      </c>
      <c r="AP31">
        <v>0.58951610394489662</v>
      </c>
      <c r="AQ31">
        <v>14.485759324149445</v>
      </c>
      <c r="AR31">
        <v>10.499923264036735</v>
      </c>
      <c r="AS31">
        <v>3.2191174105614699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27.636718227850452</v>
      </c>
      <c r="BB31">
        <f t="shared" si="0"/>
        <v>633.52878961546173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9.3508850110694652</v>
      </c>
      <c r="L32">
        <v>378.95597470942243</v>
      </c>
      <c r="M32">
        <v>27.779991015274032</v>
      </c>
      <c r="N32">
        <v>35.794879873437289</v>
      </c>
      <c r="O32">
        <v>0</v>
      </c>
      <c r="P32">
        <v>37.728759686503835</v>
      </c>
      <c r="Q32">
        <v>6.609746047749943</v>
      </c>
      <c r="R32">
        <v>10.145058149538913</v>
      </c>
      <c r="S32">
        <v>7.9953822267787515</v>
      </c>
      <c r="T32">
        <v>0</v>
      </c>
      <c r="U32">
        <v>17.126092327669554</v>
      </c>
      <c r="V32">
        <v>2.9939310366906695</v>
      </c>
      <c r="W32">
        <v>13.405622615385212</v>
      </c>
      <c r="X32">
        <v>36.463210236090397</v>
      </c>
      <c r="Y32">
        <v>0</v>
      </c>
      <c r="Z32">
        <v>6.0321173663118337</v>
      </c>
      <c r="AA32">
        <v>8.6042059999999996</v>
      </c>
      <c r="AB32">
        <v>8.1620647495303693</v>
      </c>
      <c r="AC32">
        <v>6.0183864433312451</v>
      </c>
      <c r="AD32">
        <v>8.4890701314965558</v>
      </c>
      <c r="AE32">
        <v>15.352466710290125</v>
      </c>
      <c r="AF32">
        <v>8.0879696627008979</v>
      </c>
      <c r="AG32">
        <v>13.272831999999999</v>
      </c>
      <c r="AH32">
        <v>29.006543699645167</v>
      </c>
      <c r="AI32">
        <v>5.1406704748486742</v>
      </c>
      <c r="AJ32">
        <v>0</v>
      </c>
      <c r="AK32">
        <v>16.315967637445208</v>
      </c>
      <c r="AL32">
        <v>0</v>
      </c>
      <c r="AM32">
        <v>4.9131178531621789</v>
      </c>
      <c r="AN32">
        <v>0.73273235535378833</v>
      </c>
      <c r="AO32">
        <v>0</v>
      </c>
      <c r="AP32">
        <v>0.58951610394489662</v>
      </c>
      <c r="AQ32">
        <v>19.314345662074722</v>
      </c>
      <c r="AR32">
        <v>10.499923264036735</v>
      </c>
      <c r="AS32">
        <v>3.2191174105614699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31.270604263242333</v>
      </c>
      <c r="BB32">
        <f t="shared" si="0"/>
        <v>716.82997619710181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9.3508850110694652</v>
      </c>
      <c r="L33">
        <v>386.32698480837558</v>
      </c>
      <c r="M33">
        <v>27.779991015274032</v>
      </c>
      <c r="N33">
        <v>35.794879873437289</v>
      </c>
      <c r="O33">
        <v>0</v>
      </c>
      <c r="P33">
        <v>37.728759686503835</v>
      </c>
      <c r="Q33">
        <v>6.609746047749943</v>
      </c>
      <c r="R33">
        <v>10.145058149538913</v>
      </c>
      <c r="S33">
        <v>7.9953822267787515</v>
      </c>
      <c r="T33">
        <v>0</v>
      </c>
      <c r="U33">
        <v>17.126092327669554</v>
      </c>
      <c r="V33">
        <v>2.9939310366906695</v>
      </c>
      <c r="W33">
        <v>13.405622615385212</v>
      </c>
      <c r="X33">
        <v>36.463210236090397</v>
      </c>
      <c r="Y33">
        <v>0</v>
      </c>
      <c r="Z33">
        <v>6.0321173663118337</v>
      </c>
      <c r="AA33">
        <v>8.6042059999999996</v>
      </c>
      <c r="AB33">
        <v>8.1620647495303693</v>
      </c>
      <c r="AC33">
        <v>6.0183864433312451</v>
      </c>
      <c r="AD33">
        <v>8.4890701314965558</v>
      </c>
      <c r="AE33">
        <v>15.352466710290125</v>
      </c>
      <c r="AF33">
        <v>8.0879696627008979</v>
      </c>
      <c r="AG33">
        <v>13.272831999999999</v>
      </c>
      <c r="AH33">
        <v>29.006543699645167</v>
      </c>
      <c r="AI33">
        <v>5.1406704748486742</v>
      </c>
      <c r="AJ33">
        <v>0</v>
      </c>
      <c r="AK33">
        <v>16.315967637445208</v>
      </c>
      <c r="AL33">
        <v>0</v>
      </c>
      <c r="AM33">
        <v>4.9131178531621789</v>
      </c>
      <c r="AN33">
        <v>0.73273235535378833</v>
      </c>
      <c r="AO33">
        <v>0</v>
      </c>
      <c r="AP33">
        <v>0.58951610394489662</v>
      </c>
      <c r="AQ33">
        <v>19.314345662074722</v>
      </c>
      <c r="AR33">
        <v>3.3870720000000003</v>
      </c>
      <c r="AS33">
        <v>3.2191174105614699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31.281395302541839</v>
      </c>
      <c r="BB33">
        <f t="shared" si="0"/>
        <v>717.07734399271874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9.3508850110694652</v>
      </c>
      <c r="L34">
        <v>386.32698480837558</v>
      </c>
      <c r="M34">
        <v>27.779991015274032</v>
      </c>
      <c r="N34">
        <v>35.794879873437289</v>
      </c>
      <c r="O34">
        <v>0</v>
      </c>
      <c r="P34">
        <v>37.728759686503835</v>
      </c>
      <c r="Q34">
        <v>6.609746047749943</v>
      </c>
      <c r="R34">
        <v>10.145058149538913</v>
      </c>
      <c r="S34">
        <v>7.9953822267787515</v>
      </c>
      <c r="T34">
        <v>0</v>
      </c>
      <c r="U34">
        <v>17.126092327669554</v>
      </c>
      <c r="V34">
        <v>2.9939310366906695</v>
      </c>
      <c r="W34">
        <v>13.405622615385212</v>
      </c>
      <c r="X34">
        <v>29.587661096289068</v>
      </c>
      <c r="Y34">
        <v>0</v>
      </c>
      <c r="Z34">
        <v>6.0321173663118337</v>
      </c>
      <c r="AA34">
        <v>8.6042059999999996</v>
      </c>
      <c r="AB34">
        <v>8.1620647495303693</v>
      </c>
      <c r="AC34">
        <v>6.0183864433312451</v>
      </c>
      <c r="AD34">
        <v>8.4890701314965558</v>
      </c>
      <c r="AE34">
        <v>15.352466710290125</v>
      </c>
      <c r="AF34">
        <v>8.0879696627008979</v>
      </c>
      <c r="AG34">
        <v>13.272831999999999</v>
      </c>
      <c r="AH34">
        <v>29.006543699645167</v>
      </c>
      <c r="AI34">
        <v>5.1406704748486742</v>
      </c>
      <c r="AJ34">
        <v>0</v>
      </c>
      <c r="AK34">
        <v>16.315967637445208</v>
      </c>
      <c r="AL34">
        <v>0</v>
      </c>
      <c r="AM34">
        <v>4.9131178531621789</v>
      </c>
      <c r="AN34">
        <v>0.73273235535378833</v>
      </c>
      <c r="AO34">
        <v>0</v>
      </c>
      <c r="AP34">
        <v>0.58951610394489662</v>
      </c>
      <c r="AQ34">
        <v>19.314345662074722</v>
      </c>
      <c r="AR34">
        <v>2.7096574719265289</v>
      </c>
      <c r="AS34">
        <v>3.2191174105614699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30.965681421224676</v>
      </c>
      <c r="BB34">
        <f t="shared" si="0"/>
        <v>709.8400942061611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9.3508850110694652</v>
      </c>
      <c r="L35">
        <v>386.32698480837558</v>
      </c>
      <c r="M35">
        <v>27.779991015274032</v>
      </c>
      <c r="N35">
        <v>35.794879873437289</v>
      </c>
      <c r="O35">
        <v>0</v>
      </c>
      <c r="P35">
        <v>37.728759686503835</v>
      </c>
      <c r="Q35">
        <v>6.609746047749943</v>
      </c>
      <c r="R35">
        <v>10.145058149538913</v>
      </c>
      <c r="S35">
        <v>7.9953822267787515</v>
      </c>
      <c r="T35">
        <v>0</v>
      </c>
      <c r="U35">
        <v>17.126092327669554</v>
      </c>
      <c r="V35">
        <v>2.9939310366906695</v>
      </c>
      <c r="W35">
        <v>13.405622615385212</v>
      </c>
      <c r="X35">
        <v>29.587661096289068</v>
      </c>
      <c r="Y35">
        <v>0</v>
      </c>
      <c r="Z35">
        <v>6.0321173663118337</v>
      </c>
      <c r="AA35">
        <v>5.4533699999999996</v>
      </c>
      <c r="AB35">
        <v>8.1620647495303693</v>
      </c>
      <c r="AC35">
        <v>6.0183864433312451</v>
      </c>
      <c r="AD35">
        <v>8.4890701314965558</v>
      </c>
      <c r="AE35">
        <v>15.352466710290125</v>
      </c>
      <c r="AF35">
        <v>8.0879696627008979</v>
      </c>
      <c r="AG35">
        <v>13.272831999999999</v>
      </c>
      <c r="AH35">
        <v>29.006543699645167</v>
      </c>
      <c r="AI35">
        <v>5.1406704748486742</v>
      </c>
      <c r="AJ35">
        <v>0</v>
      </c>
      <c r="AK35">
        <v>16.315967637445208</v>
      </c>
      <c r="AL35">
        <v>0</v>
      </c>
      <c r="AM35">
        <v>4.9131178531621789</v>
      </c>
      <c r="AN35">
        <v>0.73273235535378833</v>
      </c>
      <c r="AO35">
        <v>0</v>
      </c>
      <c r="AP35">
        <v>1.9650539999999999</v>
      </c>
      <c r="AQ35">
        <v>19.314345662074722</v>
      </c>
      <c r="AR35">
        <v>2.7096574719265289</v>
      </c>
      <c r="AS35">
        <v>3.2191174105614699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30.891473960479782</v>
      </c>
      <c r="BB35">
        <f t="shared" si="0"/>
        <v>708.13900356296108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9.3508850110694652</v>
      </c>
      <c r="L36">
        <v>386.32698480837558</v>
      </c>
      <c r="M36">
        <v>27.779991015274032</v>
      </c>
      <c r="N36">
        <v>35.794879873437289</v>
      </c>
      <c r="O36">
        <v>0</v>
      </c>
      <c r="P36">
        <v>37.728759686503835</v>
      </c>
      <c r="Q36">
        <v>6.609746047749943</v>
      </c>
      <c r="R36">
        <v>10.145058149538913</v>
      </c>
      <c r="S36">
        <v>7.9953822267787515</v>
      </c>
      <c r="T36">
        <v>0</v>
      </c>
      <c r="U36">
        <v>17.126092327669554</v>
      </c>
      <c r="V36">
        <v>2.9939310366906695</v>
      </c>
      <c r="W36">
        <v>13.405622615385212</v>
      </c>
      <c r="X36">
        <v>29.587661096289068</v>
      </c>
      <c r="Y36">
        <v>0</v>
      </c>
      <c r="Z36">
        <v>6.0321173663118337</v>
      </c>
      <c r="AA36">
        <v>4.3103437274055523</v>
      </c>
      <c r="AB36">
        <v>8.1620647495303693</v>
      </c>
      <c r="AC36">
        <v>6.0183864433312451</v>
      </c>
      <c r="AD36">
        <v>5.6593800876643696</v>
      </c>
      <c r="AE36">
        <v>15.352466710290125</v>
      </c>
      <c r="AF36">
        <v>8.0879696627008979</v>
      </c>
      <c r="AG36">
        <v>13.272831999999999</v>
      </c>
      <c r="AH36">
        <v>29.006543699645167</v>
      </c>
      <c r="AI36">
        <v>5.1406704748486742</v>
      </c>
      <c r="AJ36">
        <v>0</v>
      </c>
      <c r="AK36">
        <v>16.315967637445208</v>
      </c>
      <c r="AL36">
        <v>0</v>
      </c>
      <c r="AM36">
        <v>4.9131178531621789</v>
      </c>
      <c r="AN36">
        <v>0.73273235535378833</v>
      </c>
      <c r="AO36">
        <v>0</v>
      </c>
      <c r="AP36">
        <v>1.9650539999999999</v>
      </c>
      <c r="AQ36">
        <v>19.314345662074722</v>
      </c>
      <c r="AR36">
        <v>3.3870720000000003</v>
      </c>
      <c r="AS36">
        <v>3.2191174105614699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30.753730345726616</v>
      </c>
      <c r="BB36">
        <f t="shared" si="0"/>
        <v>704.98144538936106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9.3508850110694652</v>
      </c>
      <c r="L37">
        <v>386.32698480837558</v>
      </c>
      <c r="M37">
        <v>27.779991015274032</v>
      </c>
      <c r="N37">
        <v>35.794879873437289</v>
      </c>
      <c r="O37">
        <v>0</v>
      </c>
      <c r="P37">
        <v>37.728759686503835</v>
      </c>
      <c r="Q37">
        <v>6.609746047749943</v>
      </c>
      <c r="R37">
        <v>10.145058149538913</v>
      </c>
      <c r="S37">
        <v>7.9953822267787515</v>
      </c>
      <c r="T37">
        <v>0</v>
      </c>
      <c r="U37">
        <v>17.126092327669554</v>
      </c>
      <c r="V37">
        <v>2.9939310366906695</v>
      </c>
      <c r="W37">
        <v>13.405622615385212</v>
      </c>
      <c r="X37">
        <v>29.587661096289068</v>
      </c>
      <c r="Y37">
        <v>0</v>
      </c>
      <c r="Z37">
        <v>2.3623599999999998</v>
      </c>
      <c r="AA37">
        <v>4.3103437274055523</v>
      </c>
      <c r="AB37">
        <v>4.0603164996869126</v>
      </c>
      <c r="AC37">
        <v>3.0062265094969733</v>
      </c>
      <c r="AD37">
        <v>1.9684799624295555</v>
      </c>
      <c r="AE37">
        <v>10.199915620121059</v>
      </c>
      <c r="AF37">
        <v>5.4937153254017943</v>
      </c>
      <c r="AG37">
        <v>13.272831999999999</v>
      </c>
      <c r="AH37">
        <v>29.006543699645167</v>
      </c>
      <c r="AI37">
        <v>1.1863084748486747</v>
      </c>
      <c r="AJ37">
        <v>0</v>
      </c>
      <c r="AK37">
        <v>16.315967637445208</v>
      </c>
      <c r="AL37">
        <v>0</v>
      </c>
      <c r="AM37">
        <v>4.9131178531621789</v>
      </c>
      <c r="AN37">
        <v>0.73273235535378833</v>
      </c>
      <c r="AO37">
        <v>0</v>
      </c>
      <c r="AP37">
        <v>2.1615593679816323</v>
      </c>
      <c r="AQ37">
        <v>19.314345662074722</v>
      </c>
      <c r="AR37">
        <v>10.499923264036735</v>
      </c>
      <c r="AS37">
        <v>3.2191174105614699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29.965115809252431</v>
      </c>
      <c r="BB37">
        <f t="shared" si="0"/>
        <v>686.90368345516117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9.3508850110694652</v>
      </c>
      <c r="L38">
        <v>386.32698480837558</v>
      </c>
      <c r="M38">
        <v>27.779991015274032</v>
      </c>
      <c r="N38">
        <v>35.794879873437289</v>
      </c>
      <c r="O38">
        <v>0</v>
      </c>
      <c r="P38">
        <v>37.728759686503835</v>
      </c>
      <c r="Q38">
        <v>6.609746047749943</v>
      </c>
      <c r="R38">
        <v>10.145058149538913</v>
      </c>
      <c r="S38">
        <v>7.9953822267787515</v>
      </c>
      <c r="T38">
        <v>0</v>
      </c>
      <c r="U38">
        <v>17.126092327669554</v>
      </c>
      <c r="V38">
        <v>2.9939310366906695</v>
      </c>
      <c r="W38">
        <v>13.405622615385212</v>
      </c>
      <c r="X38">
        <v>29.587661096289068</v>
      </c>
      <c r="Y38">
        <v>0</v>
      </c>
      <c r="Z38">
        <v>2.0107057887706112</v>
      </c>
      <c r="AA38">
        <v>2.3025339999999996</v>
      </c>
      <c r="AB38">
        <v>1.2429540623043205</v>
      </c>
      <c r="AC38">
        <v>3.0062265094969733</v>
      </c>
      <c r="AD38">
        <v>0</v>
      </c>
      <c r="AE38">
        <v>7.6499367150907949</v>
      </c>
      <c r="AF38">
        <v>2.7468576627008972</v>
      </c>
      <c r="AG38">
        <v>13.272831999999999</v>
      </c>
      <c r="AH38">
        <v>21.754907931538302</v>
      </c>
      <c r="AI38">
        <v>0</v>
      </c>
      <c r="AJ38">
        <v>0</v>
      </c>
      <c r="AK38">
        <v>16.315967637445208</v>
      </c>
      <c r="AL38">
        <v>0</v>
      </c>
      <c r="AM38">
        <v>4.9131178531621789</v>
      </c>
      <c r="AN38">
        <v>0.73273235535378833</v>
      </c>
      <c r="AO38">
        <v>0</v>
      </c>
      <c r="AP38">
        <v>2.1615593679816323</v>
      </c>
      <c r="AQ38">
        <v>19.314345662074722</v>
      </c>
      <c r="AR38">
        <v>10.499923264036735</v>
      </c>
      <c r="AS38">
        <v>3.2191174105614699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29.092328166418646</v>
      </c>
      <c r="BB38">
        <f t="shared" si="0"/>
        <v>666.89638394886128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9.3508850110694652</v>
      </c>
      <c r="L39">
        <v>386.32698480837558</v>
      </c>
      <c r="M39">
        <v>27.779991015274032</v>
      </c>
      <c r="N39">
        <v>35.794879873437289</v>
      </c>
      <c r="O39">
        <v>0</v>
      </c>
      <c r="P39">
        <v>37.728759686503835</v>
      </c>
      <c r="Q39">
        <v>6.609746047749943</v>
      </c>
      <c r="R39">
        <v>10.145058149538913</v>
      </c>
      <c r="S39">
        <v>7.9953822267787515</v>
      </c>
      <c r="T39">
        <v>0</v>
      </c>
      <c r="U39">
        <v>17.365885033651235</v>
      </c>
      <c r="V39">
        <v>2.9939310366906695</v>
      </c>
      <c r="W39">
        <v>13.409656224501246</v>
      </c>
      <c r="X39">
        <v>29.587661096289068</v>
      </c>
      <c r="Y39">
        <v>0</v>
      </c>
      <c r="Z39">
        <v>1.9911319999999997</v>
      </c>
      <c r="AA39">
        <v>0</v>
      </c>
      <c r="AB39">
        <v>0</v>
      </c>
      <c r="AC39">
        <v>0.39555609496973487</v>
      </c>
      <c r="AD39">
        <v>0</v>
      </c>
      <c r="AE39">
        <v>6.8530681899394699</v>
      </c>
      <c r="AF39">
        <v>0</v>
      </c>
      <c r="AG39">
        <v>13.272831999999999</v>
      </c>
      <c r="AH39">
        <v>21.754907931538302</v>
      </c>
      <c r="AI39">
        <v>0</v>
      </c>
      <c r="AJ39">
        <v>0</v>
      </c>
      <c r="AK39">
        <v>16.315967637445208</v>
      </c>
      <c r="AL39">
        <v>0</v>
      </c>
      <c r="AM39">
        <v>4.9131178531621789</v>
      </c>
      <c r="AN39">
        <v>0.73273235535378833</v>
      </c>
      <c r="AO39">
        <v>0</v>
      </c>
      <c r="AP39">
        <v>2.1615593679816323</v>
      </c>
      <c r="AQ39">
        <v>19.314345662074722</v>
      </c>
      <c r="AR39">
        <v>3.3870720000000003</v>
      </c>
      <c r="AS39">
        <v>3.2191174105614699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28.398929560198606</v>
      </c>
      <c r="BB39">
        <f t="shared" si="0"/>
        <v>651.00129915268781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9.3508850110694652</v>
      </c>
      <c r="L40">
        <v>386.32698480837558</v>
      </c>
      <c r="M40">
        <v>27.779991015274032</v>
      </c>
      <c r="N40">
        <v>35.794879873437289</v>
      </c>
      <c r="O40">
        <v>0</v>
      </c>
      <c r="P40">
        <v>37.728759686503835</v>
      </c>
      <c r="Q40">
        <v>6.609746047749943</v>
      </c>
      <c r="R40">
        <v>10.145058149538913</v>
      </c>
      <c r="S40">
        <v>7.9953822267787515</v>
      </c>
      <c r="T40">
        <v>0</v>
      </c>
      <c r="U40">
        <v>17.524046037354871</v>
      </c>
      <c r="V40">
        <v>2.9939310366906695</v>
      </c>
      <c r="W40">
        <v>13.409656224501246</v>
      </c>
      <c r="X40">
        <v>29.587661096289068</v>
      </c>
      <c r="Y40">
        <v>0</v>
      </c>
      <c r="Z40">
        <v>1.9911319999999997</v>
      </c>
      <c r="AA40">
        <v>0</v>
      </c>
      <c r="AB40">
        <v>0</v>
      </c>
      <c r="AC40">
        <v>0</v>
      </c>
      <c r="AD40">
        <v>0</v>
      </c>
      <c r="AE40">
        <v>5.0999578100605296</v>
      </c>
      <c r="AF40">
        <v>0</v>
      </c>
      <c r="AG40">
        <v>13.272831999999999</v>
      </c>
      <c r="AH40">
        <v>13.622506412544352</v>
      </c>
      <c r="AI40">
        <v>0</v>
      </c>
      <c r="AJ40">
        <v>0</v>
      </c>
      <c r="AK40">
        <v>16.315967637445208</v>
      </c>
      <c r="AL40">
        <v>0</v>
      </c>
      <c r="AM40">
        <v>4.9131178531621789</v>
      </c>
      <c r="AN40">
        <v>0.73273235535378833</v>
      </c>
      <c r="AO40">
        <v>0</v>
      </c>
      <c r="AP40">
        <v>2.1615593679816323</v>
      </c>
      <c r="AQ40">
        <v>19.314345662074722</v>
      </c>
      <c r="AR40">
        <v>2.7096574719265289</v>
      </c>
      <c r="AS40">
        <v>3.2191174105614699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27.947476120737313</v>
      </c>
      <c r="BB40">
        <f t="shared" si="0"/>
        <v>640.65243107393667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8.5680944158171695</v>
      </c>
      <c r="L41">
        <v>386.32698480837558</v>
      </c>
      <c r="M41">
        <v>27.779991015274032</v>
      </c>
      <c r="N41">
        <v>35.794879873437289</v>
      </c>
      <c r="O41">
        <v>0</v>
      </c>
      <c r="P41">
        <v>37.728759686503835</v>
      </c>
      <c r="Q41">
        <v>6.609746047749943</v>
      </c>
      <c r="R41">
        <v>10.137822938810691</v>
      </c>
      <c r="S41">
        <v>7.9953822267787515</v>
      </c>
      <c r="T41">
        <v>0</v>
      </c>
      <c r="U41">
        <v>17.532595595485923</v>
      </c>
      <c r="V41">
        <v>2.9939310366906695</v>
      </c>
      <c r="W41">
        <v>13.409656224501246</v>
      </c>
      <c r="X41">
        <v>36.286973273722367</v>
      </c>
      <c r="Y41">
        <v>0</v>
      </c>
      <c r="Z41">
        <v>0.33748</v>
      </c>
      <c r="AA41">
        <v>0</v>
      </c>
      <c r="AB41">
        <v>0</v>
      </c>
      <c r="AC41">
        <v>0</v>
      </c>
      <c r="AD41">
        <v>0</v>
      </c>
      <c r="AE41">
        <v>5.0999578100605296</v>
      </c>
      <c r="AF41">
        <v>0</v>
      </c>
      <c r="AG41">
        <v>13.272831999999999</v>
      </c>
      <c r="AH41">
        <v>13.622506412544352</v>
      </c>
      <c r="AI41">
        <v>0</v>
      </c>
      <c r="AJ41">
        <v>0</v>
      </c>
      <c r="AK41">
        <v>16.315967637445208</v>
      </c>
      <c r="AL41">
        <v>0</v>
      </c>
      <c r="AM41">
        <v>4.9131178531621789</v>
      </c>
      <c r="AN41">
        <v>0.73273235535378833</v>
      </c>
      <c r="AO41">
        <v>0</v>
      </c>
      <c r="AP41">
        <v>0.70741958088081813</v>
      </c>
      <c r="AQ41">
        <v>19.314345662074722</v>
      </c>
      <c r="AR41">
        <v>2.7096574719265289</v>
      </c>
      <c r="AS41">
        <v>2.9714931175120016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28.054585270443642</v>
      </c>
      <c r="BB41">
        <f t="shared" si="0"/>
        <v>643.10774177366363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7.7854116821160062</v>
      </c>
      <c r="L42">
        <v>386.32698480837558</v>
      </c>
      <c r="M42">
        <v>27.779991015274032</v>
      </c>
      <c r="N42">
        <v>35.794879873437289</v>
      </c>
      <c r="O42">
        <v>0</v>
      </c>
      <c r="P42">
        <v>37.728759686503835</v>
      </c>
      <c r="Q42">
        <v>6.609746047749943</v>
      </c>
      <c r="R42">
        <v>10.21489283301886</v>
      </c>
      <c r="S42">
        <v>7.9953822267787515</v>
      </c>
      <c r="T42">
        <v>0</v>
      </c>
      <c r="U42">
        <v>17.532595595485923</v>
      </c>
      <c r="V42">
        <v>2.9939310366906695</v>
      </c>
      <c r="W42">
        <v>13.409656224501246</v>
      </c>
      <c r="X42">
        <v>36.286973273722367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5.0999578100605296</v>
      </c>
      <c r="AF42">
        <v>0</v>
      </c>
      <c r="AG42">
        <v>13.272831999999999</v>
      </c>
      <c r="AH42">
        <v>6.4589470627217711</v>
      </c>
      <c r="AI42">
        <v>0</v>
      </c>
      <c r="AJ42">
        <v>0</v>
      </c>
      <c r="AK42">
        <v>16.315967637445208</v>
      </c>
      <c r="AL42">
        <v>0</v>
      </c>
      <c r="AM42">
        <v>4.9131178531621789</v>
      </c>
      <c r="AN42">
        <v>0.73273235535378833</v>
      </c>
      <c r="AO42">
        <v>0</v>
      </c>
      <c r="AP42">
        <v>0.70741958088081813</v>
      </c>
      <c r="AQ42">
        <v>19.314345662074722</v>
      </c>
      <c r="AR42">
        <v>3.3870720000000003</v>
      </c>
      <c r="AS42">
        <v>2.9714931175120016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27.739863136203724</v>
      </c>
      <c r="BB42">
        <f t="shared" si="0"/>
        <v>635.89322624666147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7.0131638401431466</v>
      </c>
      <c r="L43">
        <v>386.32698480837558</v>
      </c>
      <c r="M43">
        <v>27.779991015274032</v>
      </c>
      <c r="N43">
        <v>35.794879873437289</v>
      </c>
      <c r="O43">
        <v>0</v>
      </c>
      <c r="P43">
        <v>37.728759686503835</v>
      </c>
      <c r="Q43">
        <v>6.609746047749943</v>
      </c>
      <c r="R43">
        <v>10.21489283301886</v>
      </c>
      <c r="S43">
        <v>7.9953822267787515</v>
      </c>
      <c r="T43">
        <v>0</v>
      </c>
      <c r="U43">
        <v>17.532595595485923</v>
      </c>
      <c r="V43">
        <v>2.9939310366906695</v>
      </c>
      <c r="W43">
        <v>13.409656224501246</v>
      </c>
      <c r="X43">
        <v>29.587661096289068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5.0999578100605296</v>
      </c>
      <c r="AF43">
        <v>0</v>
      </c>
      <c r="AG43">
        <v>13.272831999999999</v>
      </c>
      <c r="AH43">
        <v>5.754334462012106</v>
      </c>
      <c r="AI43">
        <v>0</v>
      </c>
      <c r="AJ43">
        <v>0</v>
      </c>
      <c r="AK43">
        <v>16.315967637445208</v>
      </c>
      <c r="AL43">
        <v>0</v>
      </c>
      <c r="AM43">
        <v>3.2754119021081194</v>
      </c>
      <c r="AN43">
        <v>0.73273235535378833</v>
      </c>
      <c r="AO43">
        <v>0</v>
      </c>
      <c r="AP43">
        <v>0.6681183151742851</v>
      </c>
      <c r="AQ43">
        <v>14.446502337925278</v>
      </c>
      <c r="AR43">
        <v>3.3870720000000003</v>
      </c>
      <c r="AS43">
        <v>2.9714931175120016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27.124524368072841</v>
      </c>
      <c r="BB43">
        <f t="shared" si="0"/>
        <v>621.78754185376658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6.7001768336988476</v>
      </c>
      <c r="L44">
        <v>386.32698480837558</v>
      </c>
      <c r="M44">
        <v>27.779991015274032</v>
      </c>
      <c r="N44">
        <v>35.794879873437289</v>
      </c>
      <c r="O44">
        <v>0</v>
      </c>
      <c r="P44">
        <v>37.728759686503835</v>
      </c>
      <c r="Q44">
        <v>6.609746047749943</v>
      </c>
      <c r="R44">
        <v>10.21489283301886</v>
      </c>
      <c r="S44">
        <v>7.9953822267787515</v>
      </c>
      <c r="T44">
        <v>0</v>
      </c>
      <c r="U44">
        <v>17.532595595485923</v>
      </c>
      <c r="V44">
        <v>2.9939310366906695</v>
      </c>
      <c r="W44">
        <v>13.409656224501246</v>
      </c>
      <c r="X44">
        <v>29.587661096289068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5.0999578100605296</v>
      </c>
      <c r="AF44">
        <v>0</v>
      </c>
      <c r="AG44">
        <v>13.272831999999999</v>
      </c>
      <c r="AH44">
        <v>0</v>
      </c>
      <c r="AI44">
        <v>0</v>
      </c>
      <c r="AJ44">
        <v>0</v>
      </c>
      <c r="AK44">
        <v>16.315967637445208</v>
      </c>
      <c r="AL44">
        <v>0</v>
      </c>
      <c r="AM44">
        <v>3.2754119021081194</v>
      </c>
      <c r="AN44">
        <v>0.73273235535378833</v>
      </c>
      <c r="AO44">
        <v>0</v>
      </c>
      <c r="AP44">
        <v>0.6681183151742851</v>
      </c>
      <c r="AQ44">
        <v>9.6571726758505516</v>
      </c>
      <c r="AR44">
        <v>3.3870720000000003</v>
      </c>
      <c r="AS44">
        <v>2.9714931175120016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26.670716350816633</v>
      </c>
      <c r="BB44">
        <f t="shared" si="0"/>
        <v>611.38469874049167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6.7001768336988476</v>
      </c>
      <c r="L45">
        <v>386.32698480837558</v>
      </c>
      <c r="M45">
        <v>27.779991015274032</v>
      </c>
      <c r="N45">
        <v>35.794879873437289</v>
      </c>
      <c r="O45">
        <v>0</v>
      </c>
      <c r="P45">
        <v>37.728759686503835</v>
      </c>
      <c r="Q45">
        <v>6.609746047749943</v>
      </c>
      <c r="R45">
        <v>10.21489283301886</v>
      </c>
      <c r="S45">
        <v>7.9953822267787515</v>
      </c>
      <c r="T45">
        <v>0</v>
      </c>
      <c r="U45">
        <v>18.399350132727854</v>
      </c>
      <c r="V45">
        <v>2.9939310366906695</v>
      </c>
      <c r="W45">
        <v>13.409656224501246</v>
      </c>
      <c r="X45">
        <v>29.587661096289068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13.272831999999999</v>
      </c>
      <c r="AH45">
        <v>0</v>
      </c>
      <c r="AI45">
        <v>0</v>
      </c>
      <c r="AJ45">
        <v>0</v>
      </c>
      <c r="AK45">
        <v>16.315967637445208</v>
      </c>
      <c r="AL45">
        <v>0</v>
      </c>
      <c r="AM45">
        <v>1.6377059510540597</v>
      </c>
      <c r="AN45">
        <v>0.73273235535378833</v>
      </c>
      <c r="AO45">
        <v>0</v>
      </c>
      <c r="AP45">
        <v>0.90392494886245023</v>
      </c>
      <c r="AQ45">
        <v>4.8285863379252758</v>
      </c>
      <c r="AR45">
        <v>3.3870720000000003</v>
      </c>
      <c r="AS45">
        <v>2.9714931175120016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26.233334153621648</v>
      </c>
      <c r="BB45">
        <f t="shared" si="0"/>
        <v>601.35839200957685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6.7001768336988476</v>
      </c>
      <c r="L46">
        <v>386.32698480837558</v>
      </c>
      <c r="M46">
        <v>27.779991015274032</v>
      </c>
      <c r="N46">
        <v>35.794879873437289</v>
      </c>
      <c r="O46">
        <v>0</v>
      </c>
      <c r="P46">
        <v>37.728759686503835</v>
      </c>
      <c r="Q46">
        <v>6.609746047749943</v>
      </c>
      <c r="R46">
        <v>10.21489283301886</v>
      </c>
      <c r="S46">
        <v>7.9953822267787515</v>
      </c>
      <c r="T46">
        <v>0</v>
      </c>
      <c r="U46">
        <v>19.432266403967265</v>
      </c>
      <c r="V46">
        <v>2.9939310366906695</v>
      </c>
      <c r="W46">
        <v>13.409656224501246</v>
      </c>
      <c r="X46">
        <v>29.587661096289068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13.272831999999999</v>
      </c>
      <c r="AH46">
        <v>0</v>
      </c>
      <c r="AI46">
        <v>0</v>
      </c>
      <c r="AJ46">
        <v>0</v>
      </c>
      <c r="AK46">
        <v>16.315967637445208</v>
      </c>
      <c r="AL46">
        <v>0</v>
      </c>
      <c r="AM46">
        <v>1.6377059510540597</v>
      </c>
      <c r="AN46">
        <v>0.73273235535378833</v>
      </c>
      <c r="AO46">
        <v>0</v>
      </c>
      <c r="AP46">
        <v>0.90392494886245023</v>
      </c>
      <c r="AQ46">
        <v>4.8285863379252758</v>
      </c>
      <c r="AR46">
        <v>3.3870720000000003</v>
      </c>
      <c r="AS46">
        <v>5.1175712844917545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26.366216121139214</v>
      </c>
      <c r="BB46">
        <f t="shared" si="0"/>
        <v>604.40450448027843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6.7001768336988476</v>
      </c>
      <c r="L47">
        <v>386.32698480837558</v>
      </c>
      <c r="M47">
        <v>27.779991015274032</v>
      </c>
      <c r="N47">
        <v>35.794879873437289</v>
      </c>
      <c r="O47">
        <v>0</v>
      </c>
      <c r="P47">
        <v>37.728759686503835</v>
      </c>
      <c r="Q47">
        <v>6.609746047749943</v>
      </c>
      <c r="R47">
        <v>10.21489283301886</v>
      </c>
      <c r="S47">
        <v>7.9953822267787515</v>
      </c>
      <c r="T47">
        <v>0</v>
      </c>
      <c r="U47">
        <v>20.241151595608649</v>
      </c>
      <c r="V47">
        <v>2.9939310366906695</v>
      </c>
      <c r="W47">
        <v>13.409656224501246</v>
      </c>
      <c r="X47">
        <v>29.587661096289068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13.272831999999999</v>
      </c>
      <c r="AH47">
        <v>0</v>
      </c>
      <c r="AI47">
        <v>0</v>
      </c>
      <c r="AJ47">
        <v>0</v>
      </c>
      <c r="AK47">
        <v>16.315967637445208</v>
      </c>
      <c r="AL47">
        <v>0</v>
      </c>
      <c r="AM47">
        <v>1.6377059510540597</v>
      </c>
      <c r="AN47">
        <v>0.73273235535378833</v>
      </c>
      <c r="AO47">
        <v>0</v>
      </c>
      <c r="AP47">
        <v>0.90392494886245023</v>
      </c>
      <c r="AQ47">
        <v>0</v>
      </c>
      <c r="AR47">
        <v>5.0806079999999989</v>
      </c>
      <c r="AS47">
        <v>5.1175712844917545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26.268982418024546</v>
      </c>
      <c r="BB47">
        <f t="shared" si="0"/>
        <v>602.17557303710942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6.7001768336988476</v>
      </c>
      <c r="L48">
        <v>386.32698480837558</v>
      </c>
      <c r="M48">
        <v>27.779991015274032</v>
      </c>
      <c r="N48">
        <v>35.794879873437289</v>
      </c>
      <c r="O48">
        <v>0</v>
      </c>
      <c r="P48">
        <v>37.728759686503835</v>
      </c>
      <c r="Q48">
        <v>6.609746047749943</v>
      </c>
      <c r="R48">
        <v>10.21489283301886</v>
      </c>
      <c r="S48">
        <v>7.9953822267787515</v>
      </c>
      <c r="T48">
        <v>0</v>
      </c>
      <c r="U48">
        <v>20.629445870752303</v>
      </c>
      <c r="V48">
        <v>2.9939310366906695</v>
      </c>
      <c r="W48">
        <v>13.409656224501246</v>
      </c>
      <c r="X48">
        <v>29.587661096289068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13.272831999999999</v>
      </c>
      <c r="AH48">
        <v>0</v>
      </c>
      <c r="AI48">
        <v>0</v>
      </c>
      <c r="AJ48">
        <v>0</v>
      </c>
      <c r="AK48">
        <v>16.315967637445208</v>
      </c>
      <c r="AL48">
        <v>0</v>
      </c>
      <c r="AM48">
        <v>1.6377059510540597</v>
      </c>
      <c r="AN48">
        <v>0.73273235535378833</v>
      </c>
      <c r="AO48">
        <v>0</v>
      </c>
      <c r="AP48">
        <v>0.90392494886245023</v>
      </c>
      <c r="AQ48">
        <v>0</v>
      </c>
      <c r="AR48">
        <v>2.0322432640367349</v>
      </c>
      <c r="AS48">
        <v>2.9714931175120016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26.068085405382526</v>
      </c>
      <c r="BB48">
        <f t="shared" si="0"/>
        <v>597.57032142195203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6.7001768336988476</v>
      </c>
      <c r="L49">
        <v>386.32698480837558</v>
      </c>
      <c r="M49">
        <v>27.779991015274032</v>
      </c>
      <c r="N49">
        <v>35.794879873437289</v>
      </c>
      <c r="O49">
        <v>0</v>
      </c>
      <c r="P49">
        <v>37.728759686503835</v>
      </c>
      <c r="Q49">
        <v>6.609746047749943</v>
      </c>
      <c r="R49">
        <v>10.21489283301886</v>
      </c>
      <c r="S49">
        <v>7.9953822267787515</v>
      </c>
      <c r="T49">
        <v>0</v>
      </c>
      <c r="U49">
        <v>21.118002537944879</v>
      </c>
      <c r="V49">
        <v>2.9939310366906695</v>
      </c>
      <c r="W49">
        <v>13.409656224501246</v>
      </c>
      <c r="X49">
        <v>29.587661096289068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13.272831999999999</v>
      </c>
      <c r="AH49">
        <v>0</v>
      </c>
      <c r="AI49">
        <v>0</v>
      </c>
      <c r="AJ49">
        <v>0</v>
      </c>
      <c r="AK49">
        <v>16.315967637445208</v>
      </c>
      <c r="AL49">
        <v>0</v>
      </c>
      <c r="AM49">
        <v>1.6377059510540597</v>
      </c>
      <c r="AN49">
        <v>0.73273235535378833</v>
      </c>
      <c r="AO49">
        <v>0</v>
      </c>
      <c r="AP49">
        <v>0.90392494886245023</v>
      </c>
      <c r="AQ49">
        <v>0</v>
      </c>
      <c r="AR49">
        <v>2.0322432640367349</v>
      </c>
      <c r="AS49">
        <v>2.9714931175120016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26.088507074071181</v>
      </c>
      <c r="BB49">
        <f t="shared" si="0"/>
        <v>598.03845642045587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6.7001768336988476</v>
      </c>
      <c r="L50">
        <v>386.32698480837558</v>
      </c>
      <c r="M50">
        <v>27.779991015274032</v>
      </c>
      <c r="N50">
        <v>35.794879873437289</v>
      </c>
      <c r="O50">
        <v>0</v>
      </c>
      <c r="P50">
        <v>37.728759686503835</v>
      </c>
      <c r="Q50">
        <v>6.609746047749943</v>
      </c>
      <c r="R50">
        <v>10.21489283301886</v>
      </c>
      <c r="S50">
        <v>7.9953822267787515</v>
      </c>
      <c r="T50">
        <v>0</v>
      </c>
      <c r="U50">
        <v>21.258372989578941</v>
      </c>
      <c r="V50">
        <v>2.9939310366906695</v>
      </c>
      <c r="W50">
        <v>13.409656224501246</v>
      </c>
      <c r="X50">
        <v>29.587661096289068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13.272831999999999</v>
      </c>
      <c r="AH50">
        <v>0</v>
      </c>
      <c r="AI50">
        <v>0</v>
      </c>
      <c r="AJ50">
        <v>0</v>
      </c>
      <c r="AK50">
        <v>16.315967637445208</v>
      </c>
      <c r="AL50">
        <v>0</v>
      </c>
      <c r="AM50">
        <v>1.6377059510540597</v>
      </c>
      <c r="AN50">
        <v>0.73273235535378833</v>
      </c>
      <c r="AO50">
        <v>0</v>
      </c>
      <c r="AP50">
        <v>0.90392494886245023</v>
      </c>
      <c r="AQ50">
        <v>0</v>
      </c>
      <c r="AR50">
        <v>2.0322432640367349</v>
      </c>
      <c r="AS50">
        <v>2.9714931175120016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26.094374558949482</v>
      </c>
      <c r="BB50">
        <f t="shared" si="0"/>
        <v>598.17295938721168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6.7001768336988476</v>
      </c>
      <c r="L51">
        <v>386.32698480837558</v>
      </c>
      <c r="M51">
        <v>27.779991015274032</v>
      </c>
      <c r="N51">
        <v>35.794879873437289</v>
      </c>
      <c r="O51">
        <v>0</v>
      </c>
      <c r="P51">
        <v>37.728759686503835</v>
      </c>
      <c r="Q51">
        <v>6.609746047749943</v>
      </c>
      <c r="R51">
        <v>10.21489283301886</v>
      </c>
      <c r="S51">
        <v>7.9953822267787515</v>
      </c>
      <c r="T51">
        <v>0</v>
      </c>
      <c r="U51">
        <v>21.258372989578941</v>
      </c>
      <c r="V51">
        <v>2.9939310366906695</v>
      </c>
      <c r="W51">
        <v>13.409656224501246</v>
      </c>
      <c r="X51">
        <v>29.587661096289068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2.7468576627008972</v>
      </c>
      <c r="AG51">
        <v>13.272831999999999</v>
      </c>
      <c r="AH51">
        <v>0</v>
      </c>
      <c r="AI51">
        <v>0</v>
      </c>
      <c r="AJ51">
        <v>0</v>
      </c>
      <c r="AK51">
        <v>16.315967637445208</v>
      </c>
      <c r="AL51">
        <v>0</v>
      </c>
      <c r="AM51">
        <v>1.6377059510540597</v>
      </c>
      <c r="AN51">
        <v>0.73273235535378833</v>
      </c>
      <c r="AO51">
        <v>0</v>
      </c>
      <c r="AP51">
        <v>0.6681183151742851</v>
      </c>
      <c r="AQ51">
        <v>0</v>
      </c>
      <c r="AR51">
        <v>2.0322432640367349</v>
      </c>
      <c r="AS51">
        <v>2.9714931175120016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26.199336491962214</v>
      </c>
      <c r="BB51">
        <f t="shared" si="0"/>
        <v>600.57904848321164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6.7001768336988476</v>
      </c>
      <c r="L52">
        <v>386.32698480837558</v>
      </c>
      <c r="M52">
        <v>27.779991015274032</v>
      </c>
      <c r="N52">
        <v>35.794879873437289</v>
      </c>
      <c r="O52">
        <v>0</v>
      </c>
      <c r="P52">
        <v>37.728759686503835</v>
      </c>
      <c r="Q52">
        <v>6.609746047749943</v>
      </c>
      <c r="R52">
        <v>10.21489283301886</v>
      </c>
      <c r="S52">
        <v>7.9953822267787515</v>
      </c>
      <c r="T52">
        <v>0</v>
      </c>
      <c r="U52">
        <v>21.258372989578941</v>
      </c>
      <c r="V52">
        <v>2.9939310366906695</v>
      </c>
      <c r="W52">
        <v>13.409656224501246</v>
      </c>
      <c r="X52">
        <v>44.002281211646988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2.7468576627008972</v>
      </c>
      <c r="AG52">
        <v>13.272831999999999</v>
      </c>
      <c r="AH52">
        <v>0</v>
      </c>
      <c r="AI52">
        <v>0</v>
      </c>
      <c r="AJ52">
        <v>0</v>
      </c>
      <c r="AK52">
        <v>16.315967637445208</v>
      </c>
      <c r="AL52">
        <v>0</v>
      </c>
      <c r="AM52">
        <v>1.6377059510540597</v>
      </c>
      <c r="AN52">
        <v>0.73273235535378833</v>
      </c>
      <c r="AO52">
        <v>0</v>
      </c>
      <c r="AP52">
        <v>0.6681183151742851</v>
      </c>
      <c r="AQ52">
        <v>0</v>
      </c>
      <c r="AR52">
        <v>2.0322432640367349</v>
      </c>
      <c r="AS52">
        <v>2.9714931175120016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26.801867612784179</v>
      </c>
      <c r="BB52">
        <f t="shared" si="0"/>
        <v>614.39113747774763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6.7001768336988476</v>
      </c>
      <c r="L53">
        <v>386.32698480837558</v>
      </c>
      <c r="M53">
        <v>27.779991015274032</v>
      </c>
      <c r="N53">
        <v>35.794879873437289</v>
      </c>
      <c r="O53">
        <v>0</v>
      </c>
      <c r="P53">
        <v>37.728759686503835</v>
      </c>
      <c r="Q53">
        <v>6.609746047749943</v>
      </c>
      <c r="R53">
        <v>12.803318419617426</v>
      </c>
      <c r="S53">
        <v>7.9953822267787515</v>
      </c>
      <c r="T53">
        <v>0</v>
      </c>
      <c r="U53">
        <v>21.258372989578941</v>
      </c>
      <c r="V53">
        <v>2.9939310366906695</v>
      </c>
      <c r="W53">
        <v>13.409656224501246</v>
      </c>
      <c r="X53">
        <v>44.002281211646988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2.7468576627008972</v>
      </c>
      <c r="AG53">
        <v>13.272831999999999</v>
      </c>
      <c r="AH53">
        <v>0</v>
      </c>
      <c r="AI53">
        <v>0</v>
      </c>
      <c r="AJ53">
        <v>0</v>
      </c>
      <c r="AK53">
        <v>16.315967637445208</v>
      </c>
      <c r="AL53">
        <v>0</v>
      </c>
      <c r="AM53">
        <v>1.6377059510540597</v>
      </c>
      <c r="AN53">
        <v>0.73273235535378833</v>
      </c>
      <c r="AO53">
        <v>0</v>
      </c>
      <c r="AP53">
        <v>0.86462368315591731</v>
      </c>
      <c r="AQ53">
        <v>0</v>
      </c>
      <c r="AR53">
        <v>10.499923264036735</v>
      </c>
      <c r="AS53">
        <v>2.9714931175120016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27.272226750685633</v>
      </c>
      <c r="BB53">
        <f t="shared" si="0"/>
        <v>625.17338929442633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6.7001768336988476</v>
      </c>
      <c r="L54">
        <v>386.32698480837558</v>
      </c>
      <c r="M54">
        <v>27.779991015274032</v>
      </c>
      <c r="N54">
        <v>35.794879873437289</v>
      </c>
      <c r="O54">
        <v>0</v>
      </c>
      <c r="P54">
        <v>37.728759686503835</v>
      </c>
      <c r="Q54">
        <v>6.609746047749943</v>
      </c>
      <c r="R54">
        <v>12.803318419617426</v>
      </c>
      <c r="S54">
        <v>7.9953822267787515</v>
      </c>
      <c r="T54">
        <v>0</v>
      </c>
      <c r="U54">
        <v>21.258372989578941</v>
      </c>
      <c r="V54">
        <v>2.9939310366906695</v>
      </c>
      <c r="W54">
        <v>13.409656224501246</v>
      </c>
      <c r="X54">
        <v>44.002281211646988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2.7468576627008972</v>
      </c>
      <c r="AG54">
        <v>13.272831999999999</v>
      </c>
      <c r="AH54">
        <v>0</v>
      </c>
      <c r="AI54">
        <v>0</v>
      </c>
      <c r="AJ54">
        <v>0</v>
      </c>
      <c r="AK54">
        <v>16.315967637445208</v>
      </c>
      <c r="AL54">
        <v>0</v>
      </c>
      <c r="AM54">
        <v>1.6377059510540597</v>
      </c>
      <c r="AN54">
        <v>0.73273235535378833</v>
      </c>
      <c r="AO54">
        <v>0</v>
      </c>
      <c r="AP54">
        <v>0.86462368315591731</v>
      </c>
      <c r="AQ54">
        <v>0</v>
      </c>
      <c r="AR54">
        <v>10.499923264036735</v>
      </c>
      <c r="AS54">
        <v>2.9714931175120016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27.272226750685633</v>
      </c>
      <c r="BB54">
        <f t="shared" si="0"/>
        <v>625.17338929442633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6.7001768336988476</v>
      </c>
      <c r="L55">
        <v>305.14535683189717</v>
      </c>
      <c r="M55">
        <v>27.779991015274032</v>
      </c>
      <c r="N55">
        <v>35.794879873437289</v>
      </c>
      <c r="O55">
        <v>0</v>
      </c>
      <c r="P55">
        <v>37.728759686503835</v>
      </c>
      <c r="Q55">
        <v>6.609746047749943</v>
      </c>
      <c r="R55">
        <v>12.803318419617426</v>
      </c>
      <c r="S55">
        <v>7.9953822267787515</v>
      </c>
      <c r="T55">
        <v>0</v>
      </c>
      <c r="U55">
        <v>21.258372989578941</v>
      </c>
      <c r="V55">
        <v>2.9939310366906695</v>
      </c>
      <c r="W55">
        <v>13.409656224501246</v>
      </c>
      <c r="X55">
        <v>44.002281211646988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2.7468576627008972</v>
      </c>
      <c r="AG55">
        <v>13.272831999999999</v>
      </c>
      <c r="AH55">
        <v>0</v>
      </c>
      <c r="AI55">
        <v>0</v>
      </c>
      <c r="AJ55">
        <v>0</v>
      </c>
      <c r="AK55">
        <v>16.315967637445208</v>
      </c>
      <c r="AL55">
        <v>0</v>
      </c>
      <c r="AM55">
        <v>3.2671407089334163</v>
      </c>
      <c r="AN55">
        <v>0.73273235535378833</v>
      </c>
      <c r="AO55">
        <v>0</v>
      </c>
      <c r="AP55">
        <v>0.86462368315591731</v>
      </c>
      <c r="AQ55">
        <v>0</v>
      </c>
      <c r="AR55">
        <v>3.3870720000000003</v>
      </c>
      <c r="AS55">
        <v>2.9714931175120016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23.649627891311482</v>
      </c>
      <c r="BB55">
        <f t="shared" si="0"/>
        <v>542.1309436711648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6.7001768336988476</v>
      </c>
      <c r="L56">
        <v>260.46001222688636</v>
      </c>
      <c r="M56">
        <v>27.779991015274032</v>
      </c>
      <c r="N56">
        <v>35.794879873437289</v>
      </c>
      <c r="O56">
        <v>0</v>
      </c>
      <c r="P56">
        <v>37.728759686503835</v>
      </c>
      <c r="Q56">
        <v>6.609746047749943</v>
      </c>
      <c r="R56">
        <v>12.803318419617426</v>
      </c>
      <c r="S56">
        <v>7.9953822267787515</v>
      </c>
      <c r="T56">
        <v>0</v>
      </c>
      <c r="U56">
        <v>21.258372989578941</v>
      </c>
      <c r="V56">
        <v>2.9939310366906695</v>
      </c>
      <c r="W56">
        <v>13.409656224501246</v>
      </c>
      <c r="X56">
        <v>44.002281211646988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2.7468576627008972</v>
      </c>
      <c r="AG56">
        <v>13.272831999999999</v>
      </c>
      <c r="AH56">
        <v>0</v>
      </c>
      <c r="AI56">
        <v>0</v>
      </c>
      <c r="AJ56">
        <v>0</v>
      </c>
      <c r="AK56">
        <v>16.315967637445208</v>
      </c>
      <c r="AL56">
        <v>0</v>
      </c>
      <c r="AM56">
        <v>4.9131178531621789</v>
      </c>
      <c r="AN56">
        <v>0.73273235535378833</v>
      </c>
      <c r="AO56">
        <v>0</v>
      </c>
      <c r="AP56">
        <v>0.86462368315591731</v>
      </c>
      <c r="AQ56">
        <v>0</v>
      </c>
      <c r="AR56">
        <v>2.0322432640367349</v>
      </c>
      <c r="AS56">
        <v>2.9714931175120016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21.793950490287553</v>
      </c>
      <c r="BB56">
        <f t="shared" si="0"/>
        <v>499.59242487544361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6.7001768336988476</v>
      </c>
      <c r="L57">
        <v>201.58195979563814</v>
      </c>
      <c r="M57">
        <v>27.779991015274032</v>
      </c>
      <c r="N57">
        <v>35.794879873437289</v>
      </c>
      <c r="O57">
        <v>0</v>
      </c>
      <c r="P57">
        <v>37.728759686503835</v>
      </c>
      <c r="Q57">
        <v>6.609746047749943</v>
      </c>
      <c r="R57">
        <v>12.803318419617426</v>
      </c>
      <c r="S57">
        <v>7.9953822267787515</v>
      </c>
      <c r="T57">
        <v>0</v>
      </c>
      <c r="U57">
        <v>21.258372989578941</v>
      </c>
      <c r="V57">
        <v>2.9939310366906695</v>
      </c>
      <c r="W57">
        <v>13.409656224501246</v>
      </c>
      <c r="X57">
        <v>44.002281211646988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2.7468576627008972</v>
      </c>
      <c r="AG57">
        <v>13.272831999999999</v>
      </c>
      <c r="AH57">
        <v>0</v>
      </c>
      <c r="AI57">
        <v>0</v>
      </c>
      <c r="AJ57">
        <v>0</v>
      </c>
      <c r="AK57">
        <v>16.315967637445208</v>
      </c>
      <c r="AL57">
        <v>0</v>
      </c>
      <c r="AM57">
        <v>4.9131178531621789</v>
      </c>
      <c r="AN57">
        <v>0.73273235535378833</v>
      </c>
      <c r="AO57">
        <v>0</v>
      </c>
      <c r="AP57">
        <v>0.6681183151742851</v>
      </c>
      <c r="AQ57">
        <v>0</v>
      </c>
      <c r="AR57">
        <v>2.0322432640367349</v>
      </c>
      <c r="AS57">
        <v>2.9714931175120016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19.32463397427972</v>
      </c>
      <c r="BB57">
        <f t="shared" si="0"/>
        <v>442.98718359222153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6.7001768336988476</v>
      </c>
      <c r="L58">
        <v>201.58195979563814</v>
      </c>
      <c r="M58">
        <v>27.779991015274032</v>
      </c>
      <c r="N58">
        <v>35.794879873437289</v>
      </c>
      <c r="O58">
        <v>0</v>
      </c>
      <c r="P58">
        <v>37.728759686503835</v>
      </c>
      <c r="Q58">
        <v>6.609746047749943</v>
      </c>
      <c r="R58">
        <v>12.803318419617426</v>
      </c>
      <c r="S58">
        <v>7.9953822267787515</v>
      </c>
      <c r="T58">
        <v>0</v>
      </c>
      <c r="U58">
        <v>21.258372989578941</v>
      </c>
      <c r="V58">
        <v>2.9939310366906695</v>
      </c>
      <c r="W58">
        <v>13.409656224501246</v>
      </c>
      <c r="X58">
        <v>44.002281211646988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2.7468576627008972</v>
      </c>
      <c r="AG58">
        <v>13.272831999999999</v>
      </c>
      <c r="AH58">
        <v>0</v>
      </c>
      <c r="AI58">
        <v>0</v>
      </c>
      <c r="AJ58">
        <v>0</v>
      </c>
      <c r="AK58">
        <v>16.315967637445208</v>
      </c>
      <c r="AL58">
        <v>0</v>
      </c>
      <c r="AM58">
        <v>4.9131178531621789</v>
      </c>
      <c r="AN58">
        <v>0.73273235535378833</v>
      </c>
      <c r="AO58">
        <v>0</v>
      </c>
      <c r="AP58">
        <v>0.6681183151742851</v>
      </c>
      <c r="AQ58">
        <v>0</v>
      </c>
      <c r="AR58">
        <v>2.0322432640367349</v>
      </c>
      <c r="AS58">
        <v>2.9714931175120016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19.32463397427972</v>
      </c>
      <c r="BB58">
        <f t="shared" si="0"/>
        <v>442.98718359222153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6.7000271552435438</v>
      </c>
      <c r="L59">
        <v>193.15942773191364</v>
      </c>
      <c r="M59">
        <v>27.779991015274032</v>
      </c>
      <c r="N59">
        <v>35.794879873437289</v>
      </c>
      <c r="O59">
        <v>0</v>
      </c>
      <c r="P59">
        <v>37.728759686503835</v>
      </c>
      <c r="Q59">
        <v>6.609746047749943</v>
      </c>
      <c r="R59">
        <v>12.803318419617426</v>
      </c>
      <c r="S59">
        <v>7.9953822267787515</v>
      </c>
      <c r="T59">
        <v>0</v>
      </c>
      <c r="U59">
        <v>21.408010424956842</v>
      </c>
      <c r="V59">
        <v>2.9939310366906695</v>
      </c>
      <c r="W59">
        <v>13.405622615385212</v>
      </c>
      <c r="X59">
        <v>44.002281211646988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2.7468576627008972</v>
      </c>
      <c r="AG59">
        <v>13.272831999999999</v>
      </c>
      <c r="AH59">
        <v>0</v>
      </c>
      <c r="AI59">
        <v>0</v>
      </c>
      <c r="AJ59">
        <v>0</v>
      </c>
      <c r="AK59">
        <v>16.315967637445208</v>
      </c>
      <c r="AL59">
        <v>0</v>
      </c>
      <c r="AM59">
        <v>4.9131178531621789</v>
      </c>
      <c r="AN59">
        <v>0.73273235535378833</v>
      </c>
      <c r="AO59">
        <v>0</v>
      </c>
      <c r="AP59">
        <v>0.6681183151742851</v>
      </c>
      <c r="AQ59">
        <v>0</v>
      </c>
      <c r="AR59">
        <v>2.7096574719265289</v>
      </c>
      <c r="AS59">
        <v>2.9714931175120016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19.006968031284156</v>
      </c>
      <c r="BB59">
        <f t="shared" si="0"/>
        <v>435.70518582718893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6.7000271552435438</v>
      </c>
      <c r="L60">
        <v>193.15942773191364</v>
      </c>
      <c r="M60">
        <v>27.779991015274032</v>
      </c>
      <c r="N60">
        <v>35.794879873437289</v>
      </c>
      <c r="O60">
        <v>0</v>
      </c>
      <c r="P60">
        <v>37.728759686503835</v>
      </c>
      <c r="Q60">
        <v>6.609746047749943</v>
      </c>
      <c r="R60">
        <v>12.803318419617426</v>
      </c>
      <c r="S60">
        <v>7.9953822267787515</v>
      </c>
      <c r="T60">
        <v>0</v>
      </c>
      <c r="U60">
        <v>21.414375000000003</v>
      </c>
      <c r="V60">
        <v>2.9939310366906695</v>
      </c>
      <c r="W60">
        <v>13.405622615385212</v>
      </c>
      <c r="X60">
        <v>44.002281211646988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2.7468576627008972</v>
      </c>
      <c r="AG60">
        <v>13.272831999999999</v>
      </c>
      <c r="AH60">
        <v>0</v>
      </c>
      <c r="AI60">
        <v>0</v>
      </c>
      <c r="AJ60">
        <v>0</v>
      </c>
      <c r="AK60">
        <v>16.315967637445208</v>
      </c>
      <c r="AL60">
        <v>0</v>
      </c>
      <c r="AM60">
        <v>4.9131178531621789</v>
      </c>
      <c r="AN60">
        <v>0.73273235535378833</v>
      </c>
      <c r="AO60">
        <v>0</v>
      </c>
      <c r="AP60">
        <v>0.6681183151742851</v>
      </c>
      <c r="AQ60">
        <v>0</v>
      </c>
      <c r="AR60">
        <v>2.7096574719265289</v>
      </c>
      <c r="AS60">
        <v>2.9714931175120016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19.007234070520962</v>
      </c>
      <c r="BB60">
        <f t="shared" si="0"/>
        <v>435.71128436299534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6.7000271552435438</v>
      </c>
      <c r="L61">
        <v>193.15942773191364</v>
      </c>
      <c r="M61">
        <v>27.779991015274032</v>
      </c>
      <c r="N61">
        <v>35.794879873437289</v>
      </c>
      <c r="O61">
        <v>0</v>
      </c>
      <c r="P61">
        <v>37.728759686503835</v>
      </c>
      <c r="Q61">
        <v>6.609746047749943</v>
      </c>
      <c r="R61">
        <v>12.803318419617426</v>
      </c>
      <c r="S61">
        <v>7.9953822267787515</v>
      </c>
      <c r="T61">
        <v>0</v>
      </c>
      <c r="U61">
        <v>21.414375000000003</v>
      </c>
      <c r="V61">
        <v>2.9939310366906695</v>
      </c>
      <c r="W61">
        <v>13.405622615385212</v>
      </c>
      <c r="X61">
        <v>44.002281211646988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2.7468576627008972</v>
      </c>
      <c r="AG61">
        <v>13.272831999999999</v>
      </c>
      <c r="AH61">
        <v>0</v>
      </c>
      <c r="AI61">
        <v>0</v>
      </c>
      <c r="AJ61">
        <v>0</v>
      </c>
      <c r="AK61">
        <v>16.315967637445208</v>
      </c>
      <c r="AL61">
        <v>0</v>
      </c>
      <c r="AM61">
        <v>4.9131178531621789</v>
      </c>
      <c r="AN61">
        <v>0.73273235535378833</v>
      </c>
      <c r="AO61">
        <v>0</v>
      </c>
      <c r="AP61">
        <v>0.6681183151742851</v>
      </c>
      <c r="AQ61">
        <v>0</v>
      </c>
      <c r="AR61">
        <v>3.3870720000000003</v>
      </c>
      <c r="AS61">
        <v>2.9714931175120016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19.035549997794433</v>
      </c>
      <c r="BB61">
        <f t="shared" si="0"/>
        <v>436.36038296379536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6.7000271552435438</v>
      </c>
      <c r="L62">
        <v>193.15942773191364</v>
      </c>
      <c r="M62">
        <v>27.779991015274032</v>
      </c>
      <c r="N62">
        <v>35.794879873437289</v>
      </c>
      <c r="O62">
        <v>0</v>
      </c>
      <c r="P62">
        <v>37.728759686503835</v>
      </c>
      <c r="Q62">
        <v>6.609746047749943</v>
      </c>
      <c r="R62">
        <v>12.803318419617426</v>
      </c>
      <c r="S62">
        <v>7.9953822267787515</v>
      </c>
      <c r="T62">
        <v>0</v>
      </c>
      <c r="U62">
        <v>21.414375000000003</v>
      </c>
      <c r="V62">
        <v>2.9939310366906695</v>
      </c>
      <c r="W62">
        <v>13.405622615385212</v>
      </c>
      <c r="X62">
        <v>44.002281211646988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2.7468576627008972</v>
      </c>
      <c r="AG62">
        <v>13.272831999999999</v>
      </c>
      <c r="AH62">
        <v>0</v>
      </c>
      <c r="AI62">
        <v>0</v>
      </c>
      <c r="AJ62">
        <v>0</v>
      </c>
      <c r="AK62">
        <v>16.315967637445208</v>
      </c>
      <c r="AL62">
        <v>0</v>
      </c>
      <c r="AM62">
        <v>4.9131178531621789</v>
      </c>
      <c r="AN62">
        <v>0.73273235535378833</v>
      </c>
      <c r="AO62">
        <v>0</v>
      </c>
      <c r="AP62">
        <v>0.6681183151742851</v>
      </c>
      <c r="AQ62">
        <v>0</v>
      </c>
      <c r="AR62">
        <v>3.3870720000000003</v>
      </c>
      <c r="AS62">
        <v>2.9714931175120016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19.035549997794433</v>
      </c>
      <c r="BB62">
        <f t="shared" si="0"/>
        <v>436.36038296379536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6.7000271552435438</v>
      </c>
      <c r="L63">
        <v>193.15942773191364</v>
      </c>
      <c r="M63">
        <v>27.779991015274032</v>
      </c>
      <c r="N63">
        <v>35.794879873437289</v>
      </c>
      <c r="O63">
        <v>0</v>
      </c>
      <c r="P63">
        <v>37.728759686503835</v>
      </c>
      <c r="Q63">
        <v>6.609746047749943</v>
      </c>
      <c r="R63">
        <v>12.803318419617426</v>
      </c>
      <c r="S63">
        <v>7.9953822267787515</v>
      </c>
      <c r="T63">
        <v>0</v>
      </c>
      <c r="U63">
        <v>21.414375000000003</v>
      </c>
      <c r="V63">
        <v>2.9939310366906695</v>
      </c>
      <c r="W63">
        <v>13.405622615385212</v>
      </c>
      <c r="X63">
        <v>44.002281211646988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2.7468576627008972</v>
      </c>
      <c r="AG63">
        <v>13.272831999999999</v>
      </c>
      <c r="AH63">
        <v>0</v>
      </c>
      <c r="AI63">
        <v>0</v>
      </c>
      <c r="AJ63">
        <v>0</v>
      </c>
      <c r="AK63">
        <v>16.315967637445208</v>
      </c>
      <c r="AL63">
        <v>0</v>
      </c>
      <c r="AM63">
        <v>4.9131178531621789</v>
      </c>
      <c r="AN63">
        <v>0.73273235535378833</v>
      </c>
      <c r="AO63">
        <v>0</v>
      </c>
      <c r="AP63">
        <v>0.6681183151742851</v>
      </c>
      <c r="AQ63">
        <v>0</v>
      </c>
      <c r="AR63">
        <v>3.3870720000000003</v>
      </c>
      <c r="AS63">
        <v>2.9714931175120016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19.035549997794433</v>
      </c>
      <c r="BB63">
        <f t="shared" si="0"/>
        <v>436.36038296379536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6.7000271552435438</v>
      </c>
      <c r="L64">
        <v>193.15942773191364</v>
      </c>
      <c r="M64">
        <v>27.779991015274032</v>
      </c>
      <c r="N64">
        <v>35.794879873437289</v>
      </c>
      <c r="O64">
        <v>0</v>
      </c>
      <c r="P64">
        <v>37.728759686503835</v>
      </c>
      <c r="Q64">
        <v>6.609746047749943</v>
      </c>
      <c r="R64">
        <v>12.803318419617426</v>
      </c>
      <c r="S64">
        <v>7.9953822267787515</v>
      </c>
      <c r="T64">
        <v>0</v>
      </c>
      <c r="U64">
        <v>21.414375000000003</v>
      </c>
      <c r="V64">
        <v>2.9939310366906695</v>
      </c>
      <c r="W64">
        <v>13.405622615385212</v>
      </c>
      <c r="X64">
        <v>44.002281211646988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2.7468576627008972</v>
      </c>
      <c r="AG64">
        <v>13.272831999999999</v>
      </c>
      <c r="AH64">
        <v>0</v>
      </c>
      <c r="AI64">
        <v>0</v>
      </c>
      <c r="AJ64">
        <v>0</v>
      </c>
      <c r="AK64">
        <v>16.315967637445208</v>
      </c>
      <c r="AL64">
        <v>0</v>
      </c>
      <c r="AM64">
        <v>4.9131178531621789</v>
      </c>
      <c r="AN64">
        <v>0.73273235535378833</v>
      </c>
      <c r="AO64">
        <v>0</v>
      </c>
      <c r="AP64">
        <v>0.6681183151742851</v>
      </c>
      <c r="AQ64">
        <v>0</v>
      </c>
      <c r="AR64">
        <v>3.3870720000000003</v>
      </c>
      <c r="AS64">
        <v>2.9714931175120016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19.035549997794433</v>
      </c>
      <c r="BB64">
        <f t="shared" si="0"/>
        <v>436.36038296379536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6.7000271552435438</v>
      </c>
      <c r="L65">
        <v>193.15942773191364</v>
      </c>
      <c r="M65">
        <v>27.779991015274032</v>
      </c>
      <c r="N65">
        <v>35.794879873437289</v>
      </c>
      <c r="O65">
        <v>0</v>
      </c>
      <c r="P65">
        <v>37.728759686503835</v>
      </c>
      <c r="Q65">
        <v>6.609746047749943</v>
      </c>
      <c r="R65">
        <v>12.803318419617426</v>
      </c>
      <c r="S65">
        <v>7.9953822267787515</v>
      </c>
      <c r="T65">
        <v>0</v>
      </c>
      <c r="U65">
        <v>21.414375000000003</v>
      </c>
      <c r="V65">
        <v>2.9939310366906695</v>
      </c>
      <c r="W65">
        <v>13.405622615385212</v>
      </c>
      <c r="X65">
        <v>44.002281211646988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2.7468576627008972</v>
      </c>
      <c r="AG65">
        <v>13.272831999999999</v>
      </c>
      <c r="AH65">
        <v>0</v>
      </c>
      <c r="AI65">
        <v>0</v>
      </c>
      <c r="AJ65">
        <v>0</v>
      </c>
      <c r="AK65">
        <v>16.315967637445208</v>
      </c>
      <c r="AL65">
        <v>0</v>
      </c>
      <c r="AM65">
        <v>4.9131178531621789</v>
      </c>
      <c r="AN65">
        <v>0.73273235535378833</v>
      </c>
      <c r="AO65">
        <v>0</v>
      </c>
      <c r="AP65">
        <v>0.58951610394489662</v>
      </c>
      <c r="AQ65">
        <v>0</v>
      </c>
      <c r="AR65">
        <v>3.3870720000000003</v>
      </c>
      <c r="AS65">
        <v>2.9714931175120016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19.032264425365046</v>
      </c>
      <c r="BB65">
        <f t="shared" si="0"/>
        <v>436.28506632499534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6.7000271552435438</v>
      </c>
      <c r="L66">
        <v>193.15942773191364</v>
      </c>
      <c r="M66">
        <v>27.779991015274032</v>
      </c>
      <c r="N66">
        <v>35.794879873437289</v>
      </c>
      <c r="O66">
        <v>0</v>
      </c>
      <c r="P66">
        <v>37.728759686503835</v>
      </c>
      <c r="Q66">
        <v>6.609746047749943</v>
      </c>
      <c r="R66">
        <v>12.803318419617426</v>
      </c>
      <c r="S66">
        <v>7.9953822267787515</v>
      </c>
      <c r="T66">
        <v>0</v>
      </c>
      <c r="U66">
        <v>21.414375000000003</v>
      </c>
      <c r="V66">
        <v>2.9939310366906695</v>
      </c>
      <c r="W66">
        <v>13.405622615385212</v>
      </c>
      <c r="X66">
        <v>44.002281211646988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1.5937367374243374</v>
      </c>
      <c r="AF66">
        <v>2.7468576627008972</v>
      </c>
      <c r="AG66">
        <v>13.272831999999999</v>
      </c>
      <c r="AH66">
        <v>0</v>
      </c>
      <c r="AI66">
        <v>0</v>
      </c>
      <c r="AJ66">
        <v>0</v>
      </c>
      <c r="AK66">
        <v>16.315967637445208</v>
      </c>
      <c r="AL66">
        <v>0</v>
      </c>
      <c r="AM66">
        <v>4.9131178531621789</v>
      </c>
      <c r="AN66">
        <v>0.73273235535378833</v>
      </c>
      <c r="AO66">
        <v>0</v>
      </c>
      <c r="AP66">
        <v>0.58951610394489662</v>
      </c>
      <c r="AQ66">
        <v>0</v>
      </c>
      <c r="AR66">
        <v>3.3870720000000003</v>
      </c>
      <c r="AS66">
        <v>2.9714931175120016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19.098882620989382</v>
      </c>
      <c r="BB66">
        <f t="shared" si="0"/>
        <v>437.81218486679535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6.7000271552435438</v>
      </c>
      <c r="L67">
        <v>193.15942773191364</v>
      </c>
      <c r="M67">
        <v>27.779991015274032</v>
      </c>
      <c r="N67">
        <v>35.794879873437289</v>
      </c>
      <c r="O67">
        <v>0</v>
      </c>
      <c r="P67">
        <v>37.728759686503835</v>
      </c>
      <c r="Q67">
        <v>6.609746047749943</v>
      </c>
      <c r="R67">
        <v>12.803318419617426</v>
      </c>
      <c r="S67">
        <v>7.9953822267787515</v>
      </c>
      <c r="T67">
        <v>0</v>
      </c>
      <c r="U67">
        <v>21.414375000000003</v>
      </c>
      <c r="V67">
        <v>2.9939310366906695</v>
      </c>
      <c r="W67">
        <v>13.315469552015784</v>
      </c>
      <c r="X67">
        <v>44.002281211646988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5.0999578100605296</v>
      </c>
      <c r="AF67">
        <v>5.4937153254017943</v>
      </c>
      <c r="AG67">
        <v>13.272831999999999</v>
      </c>
      <c r="AH67">
        <v>0.88076543727822998</v>
      </c>
      <c r="AI67">
        <v>0</v>
      </c>
      <c r="AJ67">
        <v>0</v>
      </c>
      <c r="AK67">
        <v>16.315967637445208</v>
      </c>
      <c r="AL67">
        <v>0</v>
      </c>
      <c r="AM67">
        <v>4.9131178531621789</v>
      </c>
      <c r="AN67">
        <v>0.73273235535378833</v>
      </c>
      <c r="AO67">
        <v>0</v>
      </c>
      <c r="AP67">
        <v>0.58951610394489662</v>
      </c>
      <c r="AQ67">
        <v>4.8285863379252758</v>
      </c>
      <c r="AR67">
        <v>10.499923264036735</v>
      </c>
      <c r="AS67">
        <v>7.4287326336881643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20.078773612894029</v>
      </c>
      <c r="BB67">
        <f t="shared" si="0"/>
        <v>460.2746621022747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6.7000271552435438</v>
      </c>
      <c r="L68">
        <v>193.15942773191364</v>
      </c>
      <c r="M68">
        <v>27.779991015274032</v>
      </c>
      <c r="N68">
        <v>35.794879873437289</v>
      </c>
      <c r="O68">
        <v>0</v>
      </c>
      <c r="P68">
        <v>37.728759686503835</v>
      </c>
      <c r="Q68">
        <v>6.609746047749943</v>
      </c>
      <c r="R68">
        <v>12.803318419617426</v>
      </c>
      <c r="S68">
        <v>7.9953822267787515</v>
      </c>
      <c r="T68">
        <v>0</v>
      </c>
      <c r="U68">
        <v>21.414375000000003</v>
      </c>
      <c r="V68">
        <v>2.9939310366906695</v>
      </c>
      <c r="W68">
        <v>13.315469552015784</v>
      </c>
      <c r="X68">
        <v>29.587661096289068</v>
      </c>
      <c r="Y68">
        <v>0</v>
      </c>
      <c r="Z68">
        <v>0.33748</v>
      </c>
      <c r="AA68">
        <v>0</v>
      </c>
      <c r="AB68">
        <v>0</v>
      </c>
      <c r="AC68">
        <v>0</v>
      </c>
      <c r="AD68">
        <v>0</v>
      </c>
      <c r="AE68">
        <v>10.199915620121059</v>
      </c>
      <c r="AF68">
        <v>5.4937153254017943</v>
      </c>
      <c r="AG68">
        <v>13.272831999999999</v>
      </c>
      <c r="AH68">
        <v>6.16535837455646</v>
      </c>
      <c r="AI68">
        <v>0</v>
      </c>
      <c r="AJ68">
        <v>0</v>
      </c>
      <c r="AK68">
        <v>16.315967637445208</v>
      </c>
      <c r="AL68">
        <v>0</v>
      </c>
      <c r="AM68">
        <v>4.9131178531621789</v>
      </c>
      <c r="AN68">
        <v>0.73273235535378833</v>
      </c>
      <c r="AO68">
        <v>0</v>
      </c>
      <c r="AP68">
        <v>0.58951610394489662</v>
      </c>
      <c r="AQ68">
        <v>9.6571726758505516</v>
      </c>
      <c r="AR68">
        <v>10.499923264036735</v>
      </c>
      <c r="AS68">
        <v>7.4287326336881643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20.126258286236105</v>
      </c>
      <c r="BB68">
        <f t="shared" ref="BB68:BB99" si="1">SUM(B68:AZ68)-BA68</f>
        <v>461.36317439883879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6.7000271552435438</v>
      </c>
      <c r="L69">
        <v>193.15942773191364</v>
      </c>
      <c r="M69">
        <v>27.779991015274032</v>
      </c>
      <c r="N69">
        <v>35.794879873437289</v>
      </c>
      <c r="O69">
        <v>0</v>
      </c>
      <c r="P69">
        <v>37.728759686503835</v>
      </c>
      <c r="Q69">
        <v>6.609746047749943</v>
      </c>
      <c r="R69">
        <v>12.803318419617426</v>
      </c>
      <c r="S69">
        <v>7.9953822267787515</v>
      </c>
      <c r="T69">
        <v>0</v>
      </c>
      <c r="U69">
        <v>20.036823935558111</v>
      </c>
      <c r="V69">
        <v>2.9939310366906695</v>
      </c>
      <c r="W69">
        <v>13.221282922782475</v>
      </c>
      <c r="X69">
        <v>44.002281211646988</v>
      </c>
      <c r="Y69">
        <v>0</v>
      </c>
      <c r="Z69">
        <v>1.9911319999999997</v>
      </c>
      <c r="AA69">
        <v>0</v>
      </c>
      <c r="AB69">
        <v>0</v>
      </c>
      <c r="AC69">
        <v>0</v>
      </c>
      <c r="AD69">
        <v>0</v>
      </c>
      <c r="AE69">
        <v>10.199915620121059</v>
      </c>
      <c r="AF69">
        <v>5.4937153254017943</v>
      </c>
      <c r="AG69">
        <v>13.272831999999999</v>
      </c>
      <c r="AH69">
        <v>14.503271849822584</v>
      </c>
      <c r="AI69">
        <v>0</v>
      </c>
      <c r="AJ69">
        <v>0</v>
      </c>
      <c r="AK69">
        <v>16.315967637445208</v>
      </c>
      <c r="AL69">
        <v>0</v>
      </c>
      <c r="AM69">
        <v>4.9131178531621789</v>
      </c>
      <c r="AN69">
        <v>0.73273235535378833</v>
      </c>
      <c r="AO69">
        <v>0</v>
      </c>
      <c r="AP69">
        <v>0.58951610394489662</v>
      </c>
      <c r="AQ69">
        <v>9.6571726758505516</v>
      </c>
      <c r="AR69">
        <v>3.3870720000000003</v>
      </c>
      <c r="AS69">
        <v>7.4287326336881643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20.787601025491835</v>
      </c>
      <c r="BB69">
        <f t="shared" si="1"/>
        <v>476.52342829249511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6.6689587170121998</v>
      </c>
      <c r="L70">
        <v>193.15942773191364</v>
      </c>
      <c r="M70">
        <v>27.779991015274032</v>
      </c>
      <c r="N70">
        <v>35.794879873437289</v>
      </c>
      <c r="O70">
        <v>0</v>
      </c>
      <c r="P70">
        <v>37.728759686503835</v>
      </c>
      <c r="Q70">
        <v>6.609746047749943</v>
      </c>
      <c r="R70">
        <v>12.803318419617426</v>
      </c>
      <c r="S70">
        <v>7.9953822267787515</v>
      </c>
      <c r="T70">
        <v>0</v>
      </c>
      <c r="U70">
        <v>18.649477289113197</v>
      </c>
      <c r="V70">
        <v>2.9939310366906695</v>
      </c>
      <c r="W70">
        <v>13.221282922782475</v>
      </c>
      <c r="X70">
        <v>36.286973273722367</v>
      </c>
      <c r="Y70">
        <v>0</v>
      </c>
      <c r="Z70">
        <v>2.0107057887706112</v>
      </c>
      <c r="AA70">
        <v>0</v>
      </c>
      <c r="AB70">
        <v>0</v>
      </c>
      <c r="AC70">
        <v>0.39555609496973487</v>
      </c>
      <c r="AD70">
        <v>0</v>
      </c>
      <c r="AE70">
        <v>10.199915620121059</v>
      </c>
      <c r="AF70">
        <v>5.4937153254017943</v>
      </c>
      <c r="AG70">
        <v>13.272831999999999</v>
      </c>
      <c r="AH70">
        <v>21.754907931538302</v>
      </c>
      <c r="AI70">
        <v>0</v>
      </c>
      <c r="AJ70">
        <v>0</v>
      </c>
      <c r="AK70">
        <v>16.315967637445208</v>
      </c>
      <c r="AL70">
        <v>0</v>
      </c>
      <c r="AM70">
        <v>4.9131178531621789</v>
      </c>
      <c r="AN70">
        <v>0.73273235535378833</v>
      </c>
      <c r="AO70">
        <v>0</v>
      </c>
      <c r="AP70">
        <v>0.58951610394489662</v>
      </c>
      <c r="AQ70">
        <v>14.485759324149445</v>
      </c>
      <c r="AR70">
        <v>2.7096574719265289</v>
      </c>
      <c r="AS70">
        <v>7.4287326336881643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20.899801215128605</v>
      </c>
      <c r="BB70">
        <f t="shared" si="1"/>
        <v>479.09544316593895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7.2947695434608377</v>
      </c>
      <c r="L71">
        <v>193.15942773191364</v>
      </c>
      <c r="M71">
        <v>27.779991015274032</v>
      </c>
      <c r="N71">
        <v>35.794879873437289</v>
      </c>
      <c r="O71">
        <v>0</v>
      </c>
      <c r="P71">
        <v>37.728759686503835</v>
      </c>
      <c r="Q71">
        <v>6.609746047749943</v>
      </c>
      <c r="R71">
        <v>12.803318419617426</v>
      </c>
      <c r="S71">
        <v>7.9953822267787515</v>
      </c>
      <c r="T71">
        <v>0</v>
      </c>
      <c r="U71">
        <v>17.126092327669554</v>
      </c>
      <c r="V71">
        <v>2.9939310366906695</v>
      </c>
      <c r="W71">
        <v>13.221282922782475</v>
      </c>
      <c r="X71">
        <v>36.286973273722367</v>
      </c>
      <c r="Y71">
        <v>0</v>
      </c>
      <c r="Z71">
        <v>2.0107057887706112</v>
      </c>
      <c r="AA71">
        <v>1.1633854719265286</v>
      </c>
      <c r="AB71">
        <v>0</v>
      </c>
      <c r="AC71">
        <v>3.0062265094969733</v>
      </c>
      <c r="AD71">
        <v>2.8296900438321848</v>
      </c>
      <c r="AE71">
        <v>10.199915620121059</v>
      </c>
      <c r="AF71">
        <v>5.4937153254017943</v>
      </c>
      <c r="AG71">
        <v>13.272831999999999</v>
      </c>
      <c r="AH71">
        <v>20.551195000000003</v>
      </c>
      <c r="AI71">
        <v>0</v>
      </c>
      <c r="AJ71">
        <v>0</v>
      </c>
      <c r="AK71">
        <v>16.315967637445208</v>
      </c>
      <c r="AL71">
        <v>0</v>
      </c>
      <c r="AM71">
        <v>4.9131178531621789</v>
      </c>
      <c r="AN71">
        <v>0.73273235535378833</v>
      </c>
      <c r="AO71">
        <v>0</v>
      </c>
      <c r="AP71">
        <v>0.58951610394489662</v>
      </c>
      <c r="AQ71">
        <v>14.485759324149445</v>
      </c>
      <c r="AR71">
        <v>2.7096574719265289</v>
      </c>
      <c r="AS71">
        <v>7.4287326336881643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21.088003995633464</v>
      </c>
      <c r="BB71">
        <f t="shared" si="1"/>
        <v>483.4096992491867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8.2654553492758343</v>
      </c>
      <c r="L72">
        <v>193.15942773191364</v>
      </c>
      <c r="M72">
        <v>27.779991015274032</v>
      </c>
      <c r="N72">
        <v>35.794879873437289</v>
      </c>
      <c r="O72">
        <v>0</v>
      </c>
      <c r="P72">
        <v>37.728759686503835</v>
      </c>
      <c r="Q72">
        <v>6.609746047749943</v>
      </c>
      <c r="R72">
        <v>12.803318419617426</v>
      </c>
      <c r="S72">
        <v>7.9953822267787515</v>
      </c>
      <c r="T72">
        <v>0</v>
      </c>
      <c r="U72">
        <v>17.126092327669554</v>
      </c>
      <c r="V72">
        <v>2.9939310366906695</v>
      </c>
      <c r="W72">
        <v>13.221282922782475</v>
      </c>
      <c r="X72">
        <v>36.286973273722367</v>
      </c>
      <c r="Y72">
        <v>0</v>
      </c>
      <c r="Z72">
        <v>2.3623599999999998</v>
      </c>
      <c r="AA72">
        <v>4.3103437274055523</v>
      </c>
      <c r="AB72">
        <v>1.2429540623043205</v>
      </c>
      <c r="AC72">
        <v>3.0062265094969733</v>
      </c>
      <c r="AD72">
        <v>5.6593800876643696</v>
      </c>
      <c r="AE72">
        <v>10.199915620121059</v>
      </c>
      <c r="AF72">
        <v>5.4937153254017943</v>
      </c>
      <c r="AG72">
        <v>13.272831999999999</v>
      </c>
      <c r="AH72">
        <v>29.006543699645167</v>
      </c>
      <c r="AI72">
        <v>0</v>
      </c>
      <c r="AJ72">
        <v>0</v>
      </c>
      <c r="AK72">
        <v>16.315967637445208</v>
      </c>
      <c r="AL72">
        <v>0</v>
      </c>
      <c r="AM72">
        <v>4.9131178531621789</v>
      </c>
      <c r="AN72">
        <v>0.73273235535378833</v>
      </c>
      <c r="AO72">
        <v>0</v>
      </c>
      <c r="AP72">
        <v>0.58951610394489662</v>
      </c>
      <c r="AQ72">
        <v>19.314345662074722</v>
      </c>
      <c r="AR72">
        <v>2.7096574719265289</v>
      </c>
      <c r="AS72">
        <v>7.4287326336881643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22.000325671631892</v>
      </c>
      <c r="BB72">
        <f t="shared" si="1"/>
        <v>504.32325498941861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9.0482264004225197</v>
      </c>
      <c r="L73">
        <v>193.15942773191364</v>
      </c>
      <c r="M73">
        <v>27.779991015274032</v>
      </c>
      <c r="N73">
        <v>35.794879873437289</v>
      </c>
      <c r="O73">
        <v>0</v>
      </c>
      <c r="P73">
        <v>37.728759686503835</v>
      </c>
      <c r="Q73">
        <v>6.609746047749943</v>
      </c>
      <c r="R73">
        <v>12.803318419617426</v>
      </c>
      <c r="S73">
        <v>7.9953822267787515</v>
      </c>
      <c r="T73">
        <v>0</v>
      </c>
      <c r="U73">
        <v>17.126092327669554</v>
      </c>
      <c r="V73">
        <v>5.5392206303196314</v>
      </c>
      <c r="W73">
        <v>13.221282922782475</v>
      </c>
      <c r="X73">
        <v>37.124461496865329</v>
      </c>
      <c r="Y73">
        <v>0</v>
      </c>
      <c r="Z73">
        <v>6.0321173663118337</v>
      </c>
      <c r="AA73">
        <v>5.4533699999999996</v>
      </c>
      <c r="AB73">
        <v>8.1620647495303693</v>
      </c>
      <c r="AC73">
        <v>6.0183864433312451</v>
      </c>
      <c r="AD73">
        <v>8.4890701314965558</v>
      </c>
      <c r="AE73">
        <v>15.352466710290125</v>
      </c>
      <c r="AF73">
        <v>8.2405726745982051</v>
      </c>
      <c r="AG73">
        <v>13.272831999999999</v>
      </c>
      <c r="AH73">
        <v>29.006543699645167</v>
      </c>
      <c r="AI73">
        <v>0</v>
      </c>
      <c r="AJ73">
        <v>0</v>
      </c>
      <c r="AK73">
        <v>16.315967637445208</v>
      </c>
      <c r="AL73">
        <v>0</v>
      </c>
      <c r="AM73">
        <v>4.9131178531621789</v>
      </c>
      <c r="AN73">
        <v>0.73273235535378833</v>
      </c>
      <c r="AO73">
        <v>0</v>
      </c>
      <c r="AP73">
        <v>0.39301073596326441</v>
      </c>
      <c r="AQ73">
        <v>19.314345662074722</v>
      </c>
      <c r="AR73">
        <v>3.3870720000000003</v>
      </c>
      <c r="AS73">
        <v>3.1365759795449799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23.079913253723809</v>
      </c>
      <c r="BB73">
        <f t="shared" si="1"/>
        <v>529.07112152435798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9.3508850110694652</v>
      </c>
      <c r="L74">
        <v>193.1575743249812</v>
      </c>
      <c r="M74">
        <v>27.779991015274032</v>
      </c>
      <c r="N74">
        <v>35.794879873437289</v>
      </c>
      <c r="O74">
        <v>0</v>
      </c>
      <c r="P74">
        <v>37.728759686503835</v>
      </c>
      <c r="Q74">
        <v>6.609746047749943</v>
      </c>
      <c r="R74">
        <v>12.803318419617426</v>
      </c>
      <c r="S74">
        <v>7.9953822267787515</v>
      </c>
      <c r="T74">
        <v>0</v>
      </c>
      <c r="U74">
        <v>17.126092327669554</v>
      </c>
      <c r="V74">
        <v>5.5671341955822342</v>
      </c>
      <c r="W74">
        <v>13.221282922782475</v>
      </c>
      <c r="X74">
        <v>37.124461496865329</v>
      </c>
      <c r="Y74">
        <v>0</v>
      </c>
      <c r="Z74">
        <v>6.0321173663118337</v>
      </c>
      <c r="AA74">
        <v>8.6206874548111045</v>
      </c>
      <c r="AB74">
        <v>8.1620647495303693</v>
      </c>
      <c r="AC74">
        <v>6.0183864433312451</v>
      </c>
      <c r="AD74">
        <v>11.318759862241704</v>
      </c>
      <c r="AE74">
        <v>15.352466710290125</v>
      </c>
      <c r="AF74">
        <v>8.2405726745982051</v>
      </c>
      <c r="AG74">
        <v>13.272831999999999</v>
      </c>
      <c r="AH74">
        <v>29.006543699645167</v>
      </c>
      <c r="AI74">
        <v>0</v>
      </c>
      <c r="AJ74">
        <v>0</v>
      </c>
      <c r="AK74">
        <v>16.315967637445208</v>
      </c>
      <c r="AL74">
        <v>0</v>
      </c>
      <c r="AM74">
        <v>4.9131178531621789</v>
      </c>
      <c r="AN74">
        <v>0.73273235535378833</v>
      </c>
      <c r="AO74">
        <v>0</v>
      </c>
      <c r="AP74">
        <v>0.39301073596326441</v>
      </c>
      <c r="AQ74">
        <v>19.314345662074722</v>
      </c>
      <c r="AR74">
        <v>3.3870720000000003</v>
      </c>
      <c r="AS74">
        <v>3.1365759795449799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23.344328598623306</v>
      </c>
      <c r="BB74">
        <f t="shared" si="1"/>
        <v>535.13243213399187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9.3508850110694652</v>
      </c>
      <c r="L75">
        <v>193.1575743249812</v>
      </c>
      <c r="M75">
        <v>27.779991015274032</v>
      </c>
      <c r="N75">
        <v>35.794879873437289</v>
      </c>
      <c r="O75">
        <v>0</v>
      </c>
      <c r="P75">
        <v>37.728759686503835</v>
      </c>
      <c r="Q75">
        <v>6.609746047749943</v>
      </c>
      <c r="R75">
        <v>12.803318419617426</v>
      </c>
      <c r="S75">
        <v>7.9953822267787515</v>
      </c>
      <c r="T75">
        <v>0</v>
      </c>
      <c r="U75">
        <v>17.126092327669554</v>
      </c>
      <c r="V75">
        <v>5.5671341955822342</v>
      </c>
      <c r="W75">
        <v>13.03611152051093</v>
      </c>
      <c r="X75">
        <v>37.124461496865329</v>
      </c>
      <c r="Y75">
        <v>0</v>
      </c>
      <c r="Z75">
        <v>6.0321173663118337</v>
      </c>
      <c r="AA75">
        <v>8.6206874548111045</v>
      </c>
      <c r="AB75">
        <v>8.1620647495303693</v>
      </c>
      <c r="AC75">
        <v>6.0183864433312451</v>
      </c>
      <c r="AD75">
        <v>11.318759862241704</v>
      </c>
      <c r="AE75">
        <v>15.352466710290125</v>
      </c>
      <c r="AF75">
        <v>8.2405726745982051</v>
      </c>
      <c r="AG75">
        <v>13.272831999999999</v>
      </c>
      <c r="AH75">
        <v>29.006543699645167</v>
      </c>
      <c r="AI75">
        <v>0</v>
      </c>
      <c r="AJ75">
        <v>0</v>
      </c>
      <c r="AK75">
        <v>16.315967637445208</v>
      </c>
      <c r="AL75">
        <v>0</v>
      </c>
      <c r="AM75">
        <v>4.9131178531621789</v>
      </c>
      <c r="AN75">
        <v>0.73273235535378833</v>
      </c>
      <c r="AO75">
        <v>0</v>
      </c>
      <c r="AP75">
        <v>0.39301073596326441</v>
      </c>
      <c r="AQ75">
        <v>19.314345662074722</v>
      </c>
      <c r="AR75">
        <v>3.3870720000000003</v>
      </c>
      <c r="AS75">
        <v>3.2191174105614699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23.340038665824846</v>
      </c>
      <c r="BB75">
        <f t="shared" si="1"/>
        <v>535.03409209553524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9.3508850110694652</v>
      </c>
      <c r="L76">
        <v>193.1575743249812</v>
      </c>
      <c r="M76">
        <v>27.779991015274032</v>
      </c>
      <c r="N76">
        <v>35.794879873437289</v>
      </c>
      <c r="O76">
        <v>0</v>
      </c>
      <c r="P76">
        <v>37.728759686503835</v>
      </c>
      <c r="Q76">
        <v>6.609746047749943</v>
      </c>
      <c r="R76">
        <v>12.803318419617426</v>
      </c>
      <c r="S76">
        <v>7.9953822267787515</v>
      </c>
      <c r="T76">
        <v>0</v>
      </c>
      <c r="U76">
        <v>17.126092327669554</v>
      </c>
      <c r="V76">
        <v>5.5671341955822342</v>
      </c>
      <c r="W76">
        <v>13.03611152051093</v>
      </c>
      <c r="X76">
        <v>30.172108722882431</v>
      </c>
      <c r="Y76">
        <v>0</v>
      </c>
      <c r="Z76">
        <v>6.0321173663118337</v>
      </c>
      <c r="AA76">
        <v>8.6206874548111045</v>
      </c>
      <c r="AB76">
        <v>8.1620647495303693</v>
      </c>
      <c r="AC76">
        <v>6.0183864433312451</v>
      </c>
      <c r="AD76">
        <v>11.318759862241704</v>
      </c>
      <c r="AE76">
        <v>15.352466710290125</v>
      </c>
      <c r="AF76">
        <v>8.2405726745982051</v>
      </c>
      <c r="AG76">
        <v>13.272831999999999</v>
      </c>
      <c r="AH76">
        <v>29.006543699645167</v>
      </c>
      <c r="AI76">
        <v>0</v>
      </c>
      <c r="AJ76">
        <v>0</v>
      </c>
      <c r="AK76">
        <v>16.315967637445208</v>
      </c>
      <c r="AL76">
        <v>0</v>
      </c>
      <c r="AM76">
        <v>4.9131178531621789</v>
      </c>
      <c r="AN76">
        <v>0.73273235535378833</v>
      </c>
      <c r="AO76">
        <v>0</v>
      </c>
      <c r="AP76">
        <v>0.39301073596326441</v>
      </c>
      <c r="AQ76">
        <v>19.314345662074722</v>
      </c>
      <c r="AR76">
        <v>3.3870720000000003</v>
      </c>
      <c r="AS76">
        <v>3.2191174105614699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23.049430319872368</v>
      </c>
      <c r="BB76">
        <f t="shared" si="1"/>
        <v>528.37234766750487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9.3508850110694652</v>
      </c>
      <c r="L77">
        <v>193.1575743249812</v>
      </c>
      <c r="M77">
        <v>27.779991015274032</v>
      </c>
      <c r="N77">
        <v>35.794879873437289</v>
      </c>
      <c r="O77">
        <v>0</v>
      </c>
      <c r="P77">
        <v>37.728759686503835</v>
      </c>
      <c r="Q77">
        <v>6.609746047749943</v>
      </c>
      <c r="R77">
        <v>12.803318419617426</v>
      </c>
      <c r="S77">
        <v>7.9953822267787515</v>
      </c>
      <c r="T77">
        <v>0</v>
      </c>
      <c r="U77">
        <v>17.126092327669554</v>
      </c>
      <c r="V77">
        <v>5.5671341955822342</v>
      </c>
      <c r="W77">
        <v>13.03611152051093</v>
      </c>
      <c r="X77">
        <v>30.172108722882431</v>
      </c>
      <c r="Y77">
        <v>0</v>
      </c>
      <c r="Z77">
        <v>6.0321173663118337</v>
      </c>
      <c r="AA77">
        <v>8.6206874548111045</v>
      </c>
      <c r="AB77">
        <v>8.1620647495303693</v>
      </c>
      <c r="AC77">
        <v>6.0183864433312451</v>
      </c>
      <c r="AD77">
        <v>11.318759862241704</v>
      </c>
      <c r="AE77">
        <v>15.352466710290125</v>
      </c>
      <c r="AF77">
        <v>8.2405726745982051</v>
      </c>
      <c r="AG77">
        <v>13.272831999999999</v>
      </c>
      <c r="AH77">
        <v>29.006543699645167</v>
      </c>
      <c r="AI77">
        <v>0</v>
      </c>
      <c r="AJ77">
        <v>0</v>
      </c>
      <c r="AK77">
        <v>16.315967637445208</v>
      </c>
      <c r="AL77">
        <v>0</v>
      </c>
      <c r="AM77">
        <v>4.9131178531621789</v>
      </c>
      <c r="AN77">
        <v>0.73273235535378833</v>
      </c>
      <c r="AO77">
        <v>0</v>
      </c>
      <c r="AP77">
        <v>1.9650539999999999</v>
      </c>
      <c r="AQ77">
        <v>19.314345662074722</v>
      </c>
      <c r="AR77">
        <v>3.3870720000000003</v>
      </c>
      <c r="AS77">
        <v>3.1365759795449799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23.111691496492618</v>
      </c>
      <c r="BB77">
        <f t="shared" si="1"/>
        <v>529.79958832390491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9.3508850110694652</v>
      </c>
      <c r="L78">
        <v>193.1575743249812</v>
      </c>
      <c r="M78">
        <v>27.779991015274032</v>
      </c>
      <c r="N78">
        <v>35.794879873437289</v>
      </c>
      <c r="O78">
        <v>0</v>
      </c>
      <c r="P78">
        <v>37.728759686503835</v>
      </c>
      <c r="Q78">
        <v>6.609746047749943</v>
      </c>
      <c r="R78">
        <v>12.803318419617426</v>
      </c>
      <c r="S78">
        <v>7.9953822267787515</v>
      </c>
      <c r="T78">
        <v>0</v>
      </c>
      <c r="U78">
        <v>17.126092327669554</v>
      </c>
      <c r="V78">
        <v>5.5671341955822342</v>
      </c>
      <c r="W78">
        <v>13.03611152051093</v>
      </c>
      <c r="X78">
        <v>30.172108722882431</v>
      </c>
      <c r="Y78">
        <v>0</v>
      </c>
      <c r="Z78">
        <v>6.0321173663118337</v>
      </c>
      <c r="AA78">
        <v>4.3103437274055523</v>
      </c>
      <c r="AB78">
        <v>8.1620647495303693</v>
      </c>
      <c r="AC78">
        <v>6.0183864433312451</v>
      </c>
      <c r="AD78">
        <v>8.4890701314965558</v>
      </c>
      <c r="AE78">
        <v>15.352466710290125</v>
      </c>
      <c r="AF78">
        <v>8.2405726745982051</v>
      </c>
      <c r="AG78">
        <v>13.272831999999999</v>
      </c>
      <c r="AH78">
        <v>29.006543699645167</v>
      </c>
      <c r="AI78">
        <v>0</v>
      </c>
      <c r="AJ78">
        <v>0</v>
      </c>
      <c r="AK78">
        <v>16.315967637445208</v>
      </c>
      <c r="AL78">
        <v>0</v>
      </c>
      <c r="AM78">
        <v>4.9131178531621789</v>
      </c>
      <c r="AN78">
        <v>0.73273235535378833</v>
      </c>
      <c r="AO78">
        <v>0</v>
      </c>
      <c r="AP78">
        <v>1.9650539999999999</v>
      </c>
      <c r="AQ78">
        <v>19.314345662074722</v>
      </c>
      <c r="AR78">
        <v>3.3870720000000003</v>
      </c>
      <c r="AS78">
        <v>3.1365759795449799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22.81323809794192</v>
      </c>
      <c r="BB78">
        <f t="shared" si="1"/>
        <v>522.95800826430491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9.3508850110694652</v>
      </c>
      <c r="L79">
        <v>193.1575743249812</v>
      </c>
      <c r="M79">
        <v>27.779991015274032</v>
      </c>
      <c r="N79">
        <v>35.794879873437289</v>
      </c>
      <c r="O79">
        <v>0</v>
      </c>
      <c r="P79">
        <v>37.728759686503835</v>
      </c>
      <c r="Q79">
        <v>6.609746047749943</v>
      </c>
      <c r="R79">
        <v>12.803318419617426</v>
      </c>
      <c r="S79">
        <v>7.9953822267787515</v>
      </c>
      <c r="T79">
        <v>0</v>
      </c>
      <c r="U79">
        <v>17.126092327669554</v>
      </c>
      <c r="V79">
        <v>5.5671341955822342</v>
      </c>
      <c r="W79">
        <v>13.03611152051093</v>
      </c>
      <c r="X79">
        <v>30.172108722882431</v>
      </c>
      <c r="Y79">
        <v>0</v>
      </c>
      <c r="Z79">
        <v>2.3623599999999998</v>
      </c>
      <c r="AA79">
        <v>3.6113427359632642</v>
      </c>
      <c r="AB79">
        <v>1.2429540623043205</v>
      </c>
      <c r="AC79">
        <v>3.0062265094969733</v>
      </c>
      <c r="AD79">
        <v>5.6593800876643696</v>
      </c>
      <c r="AE79">
        <v>10.199915620121059</v>
      </c>
      <c r="AF79">
        <v>8.2405726745982051</v>
      </c>
      <c r="AG79">
        <v>13.272831999999999</v>
      </c>
      <c r="AH79">
        <v>29.006543699645167</v>
      </c>
      <c r="AI79">
        <v>0</v>
      </c>
      <c r="AJ79">
        <v>0</v>
      </c>
      <c r="AK79">
        <v>16.315967637445208</v>
      </c>
      <c r="AL79">
        <v>0</v>
      </c>
      <c r="AM79">
        <v>4.9131178531621789</v>
      </c>
      <c r="AN79">
        <v>0.73273235535378833</v>
      </c>
      <c r="AO79">
        <v>0</v>
      </c>
      <c r="AP79">
        <v>1.9650539999999999</v>
      </c>
      <c r="AQ79">
        <v>19.314345662074722</v>
      </c>
      <c r="AR79">
        <v>10.499923264036735</v>
      </c>
      <c r="AS79">
        <v>3.1365759795449799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22.179156390062957</v>
      </c>
      <c r="BB79">
        <f t="shared" si="1"/>
        <v>508.42267112340517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9.3508850110694652</v>
      </c>
      <c r="L80">
        <v>193.1575743249812</v>
      </c>
      <c r="M80">
        <v>27.779991015274032</v>
      </c>
      <c r="N80">
        <v>35.794879873437289</v>
      </c>
      <c r="O80">
        <v>0</v>
      </c>
      <c r="P80">
        <v>37.728759686503835</v>
      </c>
      <c r="Q80">
        <v>6.609746047749943</v>
      </c>
      <c r="R80">
        <v>12.803318419617426</v>
      </c>
      <c r="S80">
        <v>7.9953822267787515</v>
      </c>
      <c r="T80">
        <v>0</v>
      </c>
      <c r="U80">
        <v>17.126092327669554</v>
      </c>
      <c r="V80">
        <v>5.5671341955822342</v>
      </c>
      <c r="W80">
        <v>13.03611152051093</v>
      </c>
      <c r="X80">
        <v>30.172108722882431</v>
      </c>
      <c r="Y80">
        <v>0</v>
      </c>
      <c r="Z80">
        <v>2.0107057887706112</v>
      </c>
      <c r="AA80">
        <v>1.1633854719265286</v>
      </c>
      <c r="AB80">
        <v>0</v>
      </c>
      <c r="AC80">
        <v>3.0062265094969733</v>
      </c>
      <c r="AD80">
        <v>2.8296900438321848</v>
      </c>
      <c r="AE80">
        <v>10.199915620121059</v>
      </c>
      <c r="AF80">
        <v>8.2405726745982051</v>
      </c>
      <c r="AG80">
        <v>13.272831999999999</v>
      </c>
      <c r="AH80">
        <v>21.754907931538302</v>
      </c>
      <c r="AI80">
        <v>0</v>
      </c>
      <c r="AJ80">
        <v>0</v>
      </c>
      <c r="AK80">
        <v>16.315967637445208</v>
      </c>
      <c r="AL80">
        <v>0</v>
      </c>
      <c r="AM80">
        <v>4.9131178531621789</v>
      </c>
      <c r="AN80">
        <v>0.73273235535378833</v>
      </c>
      <c r="AO80">
        <v>0</v>
      </c>
      <c r="AP80">
        <v>1.9650539999999999</v>
      </c>
      <c r="AQ80">
        <v>19.314345662074722</v>
      </c>
      <c r="AR80">
        <v>10.499923264036735</v>
      </c>
      <c r="AS80">
        <v>3.1365759795449799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21.588777731653458</v>
      </c>
      <c r="BB80">
        <f t="shared" si="1"/>
        <v>494.88915843230512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9.3508850110694652</v>
      </c>
      <c r="L81">
        <v>193.1575743249812</v>
      </c>
      <c r="M81">
        <v>27.779991015274032</v>
      </c>
      <c r="N81">
        <v>35.794879873437289</v>
      </c>
      <c r="O81">
        <v>0</v>
      </c>
      <c r="P81">
        <v>37.728759686503835</v>
      </c>
      <c r="Q81">
        <v>6.609746047749943</v>
      </c>
      <c r="R81">
        <v>12.803318419617426</v>
      </c>
      <c r="S81">
        <v>7.9953822267787515</v>
      </c>
      <c r="T81">
        <v>0</v>
      </c>
      <c r="U81">
        <v>17.126092327669554</v>
      </c>
      <c r="V81">
        <v>5.5671341955822342</v>
      </c>
      <c r="W81">
        <v>13.03611152051093</v>
      </c>
      <c r="X81">
        <v>30.172108722882431</v>
      </c>
      <c r="Y81">
        <v>0</v>
      </c>
      <c r="Z81">
        <v>2.0107057887706112</v>
      </c>
      <c r="AA81">
        <v>0</v>
      </c>
      <c r="AB81">
        <v>0</v>
      </c>
      <c r="AC81">
        <v>0</v>
      </c>
      <c r="AD81">
        <v>0</v>
      </c>
      <c r="AE81">
        <v>5.0601143212273012</v>
      </c>
      <c r="AF81">
        <v>8.2405726745982051</v>
      </c>
      <c r="AG81">
        <v>13.272831999999999</v>
      </c>
      <c r="AH81">
        <v>14.503271849822584</v>
      </c>
      <c r="AI81">
        <v>0</v>
      </c>
      <c r="AJ81">
        <v>0</v>
      </c>
      <c r="AK81">
        <v>16.315967637445208</v>
      </c>
      <c r="AL81">
        <v>0</v>
      </c>
      <c r="AM81">
        <v>4.9131178531621789</v>
      </c>
      <c r="AN81">
        <v>0.73273235535378833</v>
      </c>
      <c r="AO81">
        <v>0</v>
      </c>
      <c r="AP81">
        <v>1.9650539999999999</v>
      </c>
      <c r="AQ81">
        <v>19.314345662074722</v>
      </c>
      <c r="AR81">
        <v>5.0806079999999989</v>
      </c>
      <c r="AS81">
        <v>3.1365759795449799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20.551717446451569</v>
      </c>
      <c r="BB81">
        <f t="shared" si="1"/>
        <v>471.11616404760514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9.3508850110694652</v>
      </c>
      <c r="L82">
        <v>193.1575743249812</v>
      </c>
      <c r="M82">
        <v>27.779991015274032</v>
      </c>
      <c r="N82">
        <v>35.794879873437289</v>
      </c>
      <c r="O82">
        <v>0</v>
      </c>
      <c r="P82">
        <v>37.728759686503835</v>
      </c>
      <c r="Q82">
        <v>6.609746047749943</v>
      </c>
      <c r="R82">
        <v>12.803318419617426</v>
      </c>
      <c r="S82">
        <v>7.9953822267787515</v>
      </c>
      <c r="T82">
        <v>0</v>
      </c>
      <c r="U82">
        <v>17.126092327669554</v>
      </c>
      <c r="V82">
        <v>5.5671341955822342</v>
      </c>
      <c r="W82">
        <v>13.03611152051093</v>
      </c>
      <c r="X82">
        <v>30.172108722882431</v>
      </c>
      <c r="Y82">
        <v>0</v>
      </c>
      <c r="Z82">
        <v>2.0107057887706112</v>
      </c>
      <c r="AA82">
        <v>0</v>
      </c>
      <c r="AB82">
        <v>0</v>
      </c>
      <c r="AC82">
        <v>0</v>
      </c>
      <c r="AD82">
        <v>0</v>
      </c>
      <c r="AE82">
        <v>4.7812105251513248</v>
      </c>
      <c r="AF82">
        <v>8.2405726745982051</v>
      </c>
      <c r="AG82">
        <v>13.272831999999999</v>
      </c>
      <c r="AH82">
        <v>7.2516360817157173</v>
      </c>
      <c r="AI82">
        <v>0</v>
      </c>
      <c r="AJ82">
        <v>0</v>
      </c>
      <c r="AK82">
        <v>16.315967637445208</v>
      </c>
      <c r="AL82">
        <v>0</v>
      </c>
      <c r="AM82">
        <v>4.9131178531621789</v>
      </c>
      <c r="AN82">
        <v>0.73273235535378833</v>
      </c>
      <c r="AO82">
        <v>0</v>
      </c>
      <c r="AP82">
        <v>1.9650539999999999</v>
      </c>
      <c r="AQ82">
        <v>19.314345662074722</v>
      </c>
      <c r="AR82">
        <v>5.0806079999999989</v>
      </c>
      <c r="AS82">
        <v>3.1365759795449799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20.236940892668727</v>
      </c>
      <c r="BB82">
        <f t="shared" si="1"/>
        <v>463.9004010372052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9.3508850110694652</v>
      </c>
      <c r="L83">
        <v>193.1575743249812</v>
      </c>
      <c r="M83">
        <v>27.779991015274032</v>
      </c>
      <c r="N83">
        <v>35.794879873437289</v>
      </c>
      <c r="O83">
        <v>0</v>
      </c>
      <c r="P83">
        <v>37.728759686503835</v>
      </c>
      <c r="Q83">
        <v>6.609746047749943</v>
      </c>
      <c r="R83">
        <v>12.803318419617426</v>
      </c>
      <c r="S83">
        <v>7.9953822267787515</v>
      </c>
      <c r="T83">
        <v>0</v>
      </c>
      <c r="U83">
        <v>16.981304138279903</v>
      </c>
      <c r="V83">
        <v>5.5671341955822342</v>
      </c>
      <c r="W83">
        <v>13.03611152051093</v>
      </c>
      <c r="X83">
        <v>30.172108722882431</v>
      </c>
      <c r="Y83">
        <v>0</v>
      </c>
      <c r="Z83">
        <v>2.0107057887706112</v>
      </c>
      <c r="AA83">
        <v>0</v>
      </c>
      <c r="AB83">
        <v>0</v>
      </c>
      <c r="AC83">
        <v>0</v>
      </c>
      <c r="AD83">
        <v>0</v>
      </c>
      <c r="AE83">
        <v>4.7812105251513248</v>
      </c>
      <c r="AF83">
        <v>8.2405726745982051</v>
      </c>
      <c r="AG83">
        <v>13.272831999999999</v>
      </c>
      <c r="AH83">
        <v>5.6662580437278232</v>
      </c>
      <c r="AI83">
        <v>0</v>
      </c>
      <c r="AJ83">
        <v>0</v>
      </c>
      <c r="AK83">
        <v>16.315967637445208</v>
      </c>
      <c r="AL83">
        <v>0</v>
      </c>
      <c r="AM83">
        <v>4.9131178531621789</v>
      </c>
      <c r="AN83">
        <v>0.73273235535378833</v>
      </c>
      <c r="AO83">
        <v>0</v>
      </c>
      <c r="AP83">
        <v>0.58951610394489662</v>
      </c>
      <c r="AQ83">
        <v>19.314345662074722</v>
      </c>
      <c r="AR83">
        <v>5.0806079999999989</v>
      </c>
      <c r="AS83">
        <v>3.1365759795449799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20.107122460309235</v>
      </c>
      <c r="BB83">
        <f t="shared" si="1"/>
        <v>460.92451534613201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9.3508850110694652</v>
      </c>
      <c r="L84">
        <v>193.1575743249812</v>
      </c>
      <c r="M84">
        <v>27.779991015274032</v>
      </c>
      <c r="N84">
        <v>35.794879873437289</v>
      </c>
      <c r="O84">
        <v>0</v>
      </c>
      <c r="P84">
        <v>37.728759686503835</v>
      </c>
      <c r="Q84">
        <v>6.609746047749943</v>
      </c>
      <c r="R84">
        <v>12.803318419617426</v>
      </c>
      <c r="S84">
        <v>7.9953822267787515</v>
      </c>
      <c r="T84">
        <v>0</v>
      </c>
      <c r="U84">
        <v>16.981304138279903</v>
      </c>
      <c r="V84">
        <v>5.5671341955822342</v>
      </c>
      <c r="W84">
        <v>13.03611152051093</v>
      </c>
      <c r="X84">
        <v>45.261780416750923</v>
      </c>
      <c r="Y84">
        <v>0</v>
      </c>
      <c r="Z84">
        <v>2.0107057887706112</v>
      </c>
      <c r="AA84">
        <v>0</v>
      </c>
      <c r="AB84">
        <v>0</v>
      </c>
      <c r="AC84">
        <v>0</v>
      </c>
      <c r="AD84">
        <v>0</v>
      </c>
      <c r="AE84">
        <v>4.7812105251513248</v>
      </c>
      <c r="AF84">
        <v>8.2405726745982051</v>
      </c>
      <c r="AG84">
        <v>13.272831999999999</v>
      </c>
      <c r="AH84">
        <v>0</v>
      </c>
      <c r="AI84">
        <v>0</v>
      </c>
      <c r="AJ84">
        <v>0</v>
      </c>
      <c r="AK84">
        <v>16.315967637445208</v>
      </c>
      <c r="AL84">
        <v>0</v>
      </c>
      <c r="AM84">
        <v>4.9131178531621789</v>
      </c>
      <c r="AN84">
        <v>0.73273235535378833</v>
      </c>
      <c r="AO84">
        <v>0</v>
      </c>
      <c r="AP84">
        <v>0.58951610394489662</v>
      </c>
      <c r="AQ84">
        <v>14.485759324149445</v>
      </c>
      <c r="AR84">
        <v>5.0806079999999989</v>
      </c>
      <c r="AS84">
        <v>3.1365759795449799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20.299186241959838</v>
      </c>
      <c r="BB84">
        <f t="shared" si="1"/>
        <v>465.32727887669677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9.4450092109006736</v>
      </c>
      <c r="L85">
        <v>193.16748133736647</v>
      </c>
      <c r="M85">
        <v>27.779991015274032</v>
      </c>
      <c r="N85">
        <v>35.794879873437289</v>
      </c>
      <c r="O85">
        <v>0</v>
      </c>
      <c r="P85">
        <v>37.728759686503835</v>
      </c>
      <c r="Q85">
        <v>6.6110579968859708</v>
      </c>
      <c r="R85">
        <v>12.805350482942634</v>
      </c>
      <c r="S85">
        <v>7.995058166589109</v>
      </c>
      <c r="T85">
        <v>0</v>
      </c>
      <c r="U85">
        <v>16.981304138279903</v>
      </c>
      <c r="V85">
        <v>5.5671341955822342</v>
      </c>
      <c r="W85">
        <v>13.03611152051093</v>
      </c>
      <c r="X85">
        <v>45.261780416750923</v>
      </c>
      <c r="Y85">
        <v>0</v>
      </c>
      <c r="Z85">
        <v>2.0107057887706112</v>
      </c>
      <c r="AA85">
        <v>0</v>
      </c>
      <c r="AB85">
        <v>0</v>
      </c>
      <c r="AC85">
        <v>0</v>
      </c>
      <c r="AD85">
        <v>0</v>
      </c>
      <c r="AE85">
        <v>4.7812105251513248</v>
      </c>
      <c r="AF85">
        <v>8.2405726745982051</v>
      </c>
      <c r="AG85">
        <v>13.272831999999999</v>
      </c>
      <c r="AH85">
        <v>0</v>
      </c>
      <c r="AI85">
        <v>0</v>
      </c>
      <c r="AJ85">
        <v>0</v>
      </c>
      <c r="AK85">
        <v>16.315967637445208</v>
      </c>
      <c r="AL85">
        <v>0</v>
      </c>
      <c r="AM85">
        <v>4.9131178531621789</v>
      </c>
      <c r="AN85">
        <v>0.73273235535378833</v>
      </c>
      <c r="AO85">
        <v>0</v>
      </c>
      <c r="AP85">
        <v>0.58951610394489662</v>
      </c>
      <c r="AQ85">
        <v>9.6571726758505516</v>
      </c>
      <c r="AR85">
        <v>5.0806079999999989</v>
      </c>
      <c r="AS85">
        <v>3.1365759795449799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20.101826058736542</v>
      </c>
      <c r="BB85">
        <f t="shared" si="1"/>
        <v>460.80310357610921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9.3509312873561949</v>
      </c>
      <c r="L86">
        <v>193.16748133736647</v>
      </c>
      <c r="M86">
        <v>27.779991015274032</v>
      </c>
      <c r="N86">
        <v>35.794879873437289</v>
      </c>
      <c r="O86">
        <v>0</v>
      </c>
      <c r="P86">
        <v>37.728759686503835</v>
      </c>
      <c r="Q86">
        <v>6.6110579968859708</v>
      </c>
      <c r="R86">
        <v>12.805350482942634</v>
      </c>
      <c r="S86">
        <v>7.995058166589109</v>
      </c>
      <c r="T86">
        <v>0</v>
      </c>
      <c r="U86">
        <v>16.981304138279903</v>
      </c>
      <c r="V86">
        <v>5.5671341955822342</v>
      </c>
      <c r="W86">
        <v>13.03611152051093</v>
      </c>
      <c r="X86">
        <v>45.261780416750923</v>
      </c>
      <c r="Y86">
        <v>0</v>
      </c>
      <c r="Z86">
        <v>2.0107057887706112</v>
      </c>
      <c r="AA86">
        <v>0</v>
      </c>
      <c r="AB86">
        <v>0</v>
      </c>
      <c r="AC86">
        <v>0</v>
      </c>
      <c r="AD86">
        <v>0</v>
      </c>
      <c r="AE86">
        <v>4.7812105251513248</v>
      </c>
      <c r="AF86">
        <v>8.2405726745982051</v>
      </c>
      <c r="AG86">
        <v>13.272831999999999</v>
      </c>
      <c r="AH86">
        <v>0</v>
      </c>
      <c r="AI86">
        <v>0</v>
      </c>
      <c r="AJ86">
        <v>0</v>
      </c>
      <c r="AK86">
        <v>16.315967637445208</v>
      </c>
      <c r="AL86">
        <v>0</v>
      </c>
      <c r="AM86">
        <v>4.9131178531621789</v>
      </c>
      <c r="AN86">
        <v>0.73273235535378833</v>
      </c>
      <c r="AO86">
        <v>0</v>
      </c>
      <c r="AP86">
        <v>0.58951610394489662</v>
      </c>
      <c r="AQ86">
        <v>4.8285863379252758</v>
      </c>
      <c r="AR86">
        <v>5.0806079999999989</v>
      </c>
      <c r="AS86">
        <v>3.1365759795449799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19.896058692607106</v>
      </c>
      <c r="BB86">
        <f t="shared" si="1"/>
        <v>456.0862066807689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9.3509312873561949</v>
      </c>
      <c r="L87">
        <v>193.16748133736647</v>
      </c>
      <c r="M87">
        <v>27.779991015274032</v>
      </c>
      <c r="N87">
        <v>35.794879873437289</v>
      </c>
      <c r="O87">
        <v>0</v>
      </c>
      <c r="P87">
        <v>37.728759686503835</v>
      </c>
      <c r="Q87">
        <v>6.6110579968859708</v>
      </c>
      <c r="R87">
        <v>12.805350482942634</v>
      </c>
      <c r="S87">
        <v>7.995058166589109</v>
      </c>
      <c r="T87">
        <v>0</v>
      </c>
      <c r="U87">
        <v>16.981304138279903</v>
      </c>
      <c r="V87">
        <v>5.5671341955822342</v>
      </c>
      <c r="W87">
        <v>13.03611152051093</v>
      </c>
      <c r="X87">
        <v>45.261780416750923</v>
      </c>
      <c r="Y87">
        <v>0</v>
      </c>
      <c r="Z87">
        <v>2.0107057887706112</v>
      </c>
      <c r="AA87">
        <v>0</v>
      </c>
      <c r="AB87">
        <v>0</v>
      </c>
      <c r="AC87">
        <v>0</v>
      </c>
      <c r="AD87">
        <v>0</v>
      </c>
      <c r="AE87">
        <v>4.7812105251513248</v>
      </c>
      <c r="AF87">
        <v>8.2405726745982051</v>
      </c>
      <c r="AG87">
        <v>13.272831999999999</v>
      </c>
      <c r="AH87">
        <v>0</v>
      </c>
      <c r="AI87">
        <v>0</v>
      </c>
      <c r="AJ87">
        <v>0</v>
      </c>
      <c r="AK87">
        <v>16.315967637445208</v>
      </c>
      <c r="AL87">
        <v>0</v>
      </c>
      <c r="AM87">
        <v>4.9131178531621789</v>
      </c>
      <c r="AN87">
        <v>0.73273235535378833</v>
      </c>
      <c r="AO87">
        <v>0</v>
      </c>
      <c r="AP87">
        <v>0.58951610394489662</v>
      </c>
      <c r="AQ87">
        <v>4.514532</v>
      </c>
      <c r="AR87">
        <v>4.0644865280734699</v>
      </c>
      <c r="AS87">
        <v>3.1365759795449799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19.840457343755297</v>
      </c>
      <c r="BB87">
        <f t="shared" si="1"/>
        <v>454.81163221976885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9.3509312873561949</v>
      </c>
      <c r="L88">
        <v>193.16748133736647</v>
      </c>
      <c r="M88">
        <v>27.779991015274032</v>
      </c>
      <c r="N88">
        <v>35.794879873437289</v>
      </c>
      <c r="O88">
        <v>0</v>
      </c>
      <c r="P88">
        <v>37.728759686503835</v>
      </c>
      <c r="Q88">
        <v>6.6110579968859708</v>
      </c>
      <c r="R88">
        <v>12.805350482942634</v>
      </c>
      <c r="S88">
        <v>7.995058166589109</v>
      </c>
      <c r="T88">
        <v>0</v>
      </c>
      <c r="U88">
        <v>16.981304138279903</v>
      </c>
      <c r="V88">
        <v>5.5671341955822342</v>
      </c>
      <c r="W88">
        <v>13.03611152051093</v>
      </c>
      <c r="X88">
        <v>45.261780416750923</v>
      </c>
      <c r="Y88">
        <v>0</v>
      </c>
      <c r="Z88">
        <v>2.0107057887706112</v>
      </c>
      <c r="AA88">
        <v>0</v>
      </c>
      <c r="AB88">
        <v>0</v>
      </c>
      <c r="AC88">
        <v>0</v>
      </c>
      <c r="AD88">
        <v>0</v>
      </c>
      <c r="AE88">
        <v>4.7812105251513248</v>
      </c>
      <c r="AF88">
        <v>8.2405726745982051</v>
      </c>
      <c r="AG88">
        <v>13.272831999999999</v>
      </c>
      <c r="AH88">
        <v>0</v>
      </c>
      <c r="AI88">
        <v>0</v>
      </c>
      <c r="AJ88">
        <v>0</v>
      </c>
      <c r="AK88">
        <v>16.315967637445208</v>
      </c>
      <c r="AL88">
        <v>0</v>
      </c>
      <c r="AM88">
        <v>4.9131178531621789</v>
      </c>
      <c r="AN88">
        <v>0.73273235535378833</v>
      </c>
      <c r="AO88">
        <v>0</v>
      </c>
      <c r="AP88">
        <v>0.58951610394489662</v>
      </c>
      <c r="AQ88">
        <v>1.7076706758505529</v>
      </c>
      <c r="AR88">
        <v>4.0644865280734699</v>
      </c>
      <c r="AS88">
        <v>3.1365759795449799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19.723130540405855</v>
      </c>
      <c r="BB88">
        <f t="shared" si="1"/>
        <v>452.1220976989689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9.3509312873561949</v>
      </c>
      <c r="L89">
        <v>193.16748133736647</v>
      </c>
      <c r="M89">
        <v>27.779991015274032</v>
      </c>
      <c r="N89">
        <v>35.794879873437289</v>
      </c>
      <c r="O89">
        <v>0</v>
      </c>
      <c r="P89">
        <v>37.728759686503835</v>
      </c>
      <c r="Q89">
        <v>6.6110579968859708</v>
      </c>
      <c r="R89">
        <v>12.805350482942634</v>
      </c>
      <c r="S89">
        <v>7.995058166589109</v>
      </c>
      <c r="T89">
        <v>0</v>
      </c>
      <c r="U89">
        <v>16.981304138279903</v>
      </c>
      <c r="V89">
        <v>5.5671341955822342</v>
      </c>
      <c r="W89">
        <v>13.03611152051093</v>
      </c>
      <c r="X89">
        <v>45.261780416750923</v>
      </c>
      <c r="Y89">
        <v>0</v>
      </c>
      <c r="Z89">
        <v>0.33748</v>
      </c>
      <c r="AA89">
        <v>0</v>
      </c>
      <c r="AB89">
        <v>0</v>
      </c>
      <c r="AC89">
        <v>0</v>
      </c>
      <c r="AD89">
        <v>0</v>
      </c>
      <c r="AE89">
        <v>4.7812105251513248</v>
      </c>
      <c r="AF89">
        <v>5.5547565301607174</v>
      </c>
      <c r="AG89">
        <v>13.272831999999999</v>
      </c>
      <c r="AH89">
        <v>0</v>
      </c>
      <c r="AI89">
        <v>0</v>
      </c>
      <c r="AJ89">
        <v>0</v>
      </c>
      <c r="AK89">
        <v>16.315967637445208</v>
      </c>
      <c r="AL89">
        <v>0</v>
      </c>
      <c r="AM89">
        <v>4.9131178531621789</v>
      </c>
      <c r="AN89">
        <v>0.73273235535378833</v>
      </c>
      <c r="AO89">
        <v>0</v>
      </c>
      <c r="AP89">
        <v>0.58951610394489662</v>
      </c>
      <c r="AQ89">
        <v>0</v>
      </c>
      <c r="AR89">
        <v>4.0644865280734699</v>
      </c>
      <c r="AS89">
        <v>3.1365759795449799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19.469541953347203</v>
      </c>
      <c r="BB89">
        <f t="shared" si="1"/>
        <v>446.30897367696889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9.3509312873561949</v>
      </c>
      <c r="L90">
        <v>193.16748133736647</v>
      </c>
      <c r="M90">
        <v>27.779991015274032</v>
      </c>
      <c r="N90">
        <v>35.794879873437289</v>
      </c>
      <c r="O90">
        <v>0</v>
      </c>
      <c r="P90">
        <v>37.728759686503835</v>
      </c>
      <c r="Q90">
        <v>6.6110579968859708</v>
      </c>
      <c r="R90">
        <v>12.805350482942634</v>
      </c>
      <c r="S90">
        <v>7.995058166589109</v>
      </c>
      <c r="T90">
        <v>0</v>
      </c>
      <c r="U90">
        <v>16.981304138279903</v>
      </c>
      <c r="V90">
        <v>5.5671341955822342</v>
      </c>
      <c r="W90">
        <v>13.03611152051093</v>
      </c>
      <c r="X90">
        <v>45.261780416750923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4.7812105251513248</v>
      </c>
      <c r="AF90">
        <v>5.4937153254017943</v>
      </c>
      <c r="AG90">
        <v>13.272831999999999</v>
      </c>
      <c r="AH90">
        <v>0</v>
      </c>
      <c r="AI90">
        <v>0</v>
      </c>
      <c r="AJ90">
        <v>0</v>
      </c>
      <c r="AK90">
        <v>16.315967637445208</v>
      </c>
      <c r="AL90">
        <v>0</v>
      </c>
      <c r="AM90">
        <v>4.9131178531621789</v>
      </c>
      <c r="AN90">
        <v>0.73273235535378833</v>
      </c>
      <c r="AO90">
        <v>0</v>
      </c>
      <c r="AP90">
        <v>0.58951610394489662</v>
      </c>
      <c r="AQ90">
        <v>0</v>
      </c>
      <c r="AR90">
        <v>4.0644865280734699</v>
      </c>
      <c r="AS90">
        <v>3.1365759795449799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19.452883766988279</v>
      </c>
      <c r="BB90">
        <f t="shared" si="1"/>
        <v>445.92711065856889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9.3509312873561949</v>
      </c>
      <c r="L91">
        <v>184.99966420871166</v>
      </c>
      <c r="M91">
        <v>27.779991015274032</v>
      </c>
      <c r="N91">
        <v>35.794879873437289</v>
      </c>
      <c r="O91">
        <v>0</v>
      </c>
      <c r="P91">
        <v>37.728759686503835</v>
      </c>
      <c r="Q91">
        <v>6.6110579968859708</v>
      </c>
      <c r="R91">
        <v>12.805350482942634</v>
      </c>
      <c r="S91">
        <v>7.9892147806004603</v>
      </c>
      <c r="T91">
        <v>0</v>
      </c>
      <c r="U91">
        <v>16.981304138279903</v>
      </c>
      <c r="V91">
        <v>5.5671341955822342</v>
      </c>
      <c r="W91">
        <v>13.03611152051093</v>
      </c>
      <c r="X91">
        <v>45.261780416750923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4.7812105251513248</v>
      </c>
      <c r="AF91">
        <v>5.4937153254017943</v>
      </c>
      <c r="AG91">
        <v>13.272831999999999</v>
      </c>
      <c r="AH91">
        <v>0</v>
      </c>
      <c r="AI91">
        <v>0</v>
      </c>
      <c r="AJ91">
        <v>0</v>
      </c>
      <c r="AK91">
        <v>16.315967637445208</v>
      </c>
      <c r="AL91">
        <v>0</v>
      </c>
      <c r="AM91">
        <v>4.9131178531621789</v>
      </c>
      <c r="AN91">
        <v>0.73273235535378833</v>
      </c>
      <c r="AO91">
        <v>0</v>
      </c>
      <c r="AP91">
        <v>0.58951610394489662</v>
      </c>
      <c r="AQ91">
        <v>0</v>
      </c>
      <c r="AR91">
        <v>4.0644865280734699</v>
      </c>
      <c r="AS91">
        <v>3.1365759795449799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19.111224757476172</v>
      </c>
      <c r="BB91">
        <f t="shared" si="1"/>
        <v>438.09510915343753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9.3509312873561949</v>
      </c>
      <c r="L92">
        <v>159.9993403160515</v>
      </c>
      <c r="M92">
        <v>27.779991015274032</v>
      </c>
      <c r="N92">
        <v>35.794879873437289</v>
      </c>
      <c r="O92">
        <v>0</v>
      </c>
      <c r="P92">
        <v>37.728759686503835</v>
      </c>
      <c r="Q92">
        <v>6.6110579968859708</v>
      </c>
      <c r="R92">
        <v>12.805350482942634</v>
      </c>
      <c r="S92">
        <v>7.995058166589109</v>
      </c>
      <c r="T92">
        <v>0</v>
      </c>
      <c r="U92">
        <v>16.981304138279903</v>
      </c>
      <c r="V92">
        <v>5.5671341955822342</v>
      </c>
      <c r="W92">
        <v>13.03611152051093</v>
      </c>
      <c r="X92">
        <v>45.261780416750923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4.7812105251513248</v>
      </c>
      <c r="AF92">
        <v>5.4937153254017943</v>
      </c>
      <c r="AG92">
        <v>13.272831999999999</v>
      </c>
      <c r="AH92">
        <v>0</v>
      </c>
      <c r="AI92">
        <v>0</v>
      </c>
      <c r="AJ92">
        <v>0</v>
      </c>
      <c r="AK92">
        <v>16.315967637445208</v>
      </c>
      <c r="AL92">
        <v>0</v>
      </c>
      <c r="AM92">
        <v>4.9131178531621789</v>
      </c>
      <c r="AN92">
        <v>0.73273235535378833</v>
      </c>
      <c r="AO92">
        <v>0</v>
      </c>
      <c r="AP92">
        <v>0.78602147192652883</v>
      </c>
      <c r="AQ92">
        <v>0</v>
      </c>
      <c r="AR92">
        <v>4.0644865280734699</v>
      </c>
      <c r="AS92">
        <v>3.1365759795449799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18.074669396678935</v>
      </c>
      <c r="BB92">
        <f t="shared" si="1"/>
        <v>414.33368937554491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9.3509312873561949</v>
      </c>
      <c r="L93">
        <v>119.99912301426239</v>
      </c>
      <c r="M93">
        <v>27.779991015274032</v>
      </c>
      <c r="N93">
        <v>35.794879873437289</v>
      </c>
      <c r="O93">
        <v>0</v>
      </c>
      <c r="P93">
        <v>37.728759686503835</v>
      </c>
      <c r="Q93">
        <v>6.6110579968859708</v>
      </c>
      <c r="R93">
        <v>12.805350482942634</v>
      </c>
      <c r="S93">
        <v>7.995058166589109</v>
      </c>
      <c r="T93">
        <v>0</v>
      </c>
      <c r="U93">
        <v>16.981304138279903</v>
      </c>
      <c r="V93">
        <v>5.5671341955822342</v>
      </c>
      <c r="W93">
        <v>13.03611152051093</v>
      </c>
      <c r="X93">
        <v>45.261780416750923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4.7812105251513248</v>
      </c>
      <c r="AF93">
        <v>5.4937153254017943</v>
      </c>
      <c r="AG93">
        <v>13.272831999999999</v>
      </c>
      <c r="AH93">
        <v>0</v>
      </c>
      <c r="AI93">
        <v>0</v>
      </c>
      <c r="AJ93">
        <v>0</v>
      </c>
      <c r="AK93">
        <v>16.315967637445208</v>
      </c>
      <c r="AL93">
        <v>0</v>
      </c>
      <c r="AM93">
        <v>4.9131178531621789</v>
      </c>
      <c r="AN93">
        <v>0.73273235535378833</v>
      </c>
      <c r="AO93">
        <v>0</v>
      </c>
      <c r="AP93">
        <v>0.78602147192652883</v>
      </c>
      <c r="AQ93">
        <v>0</v>
      </c>
      <c r="AR93">
        <v>3.3870720000000003</v>
      </c>
      <c r="AS93">
        <v>3.1365759795449799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16.374344386190678</v>
      </c>
      <c r="BB93">
        <f t="shared" si="1"/>
        <v>375.35638255617056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9.6221990689414429</v>
      </c>
      <c r="L94">
        <v>99.999502989536609</v>
      </c>
      <c r="M94">
        <v>27.779991015274032</v>
      </c>
      <c r="N94">
        <v>35.794879873437289</v>
      </c>
      <c r="O94">
        <v>0</v>
      </c>
      <c r="P94">
        <v>37.728759686503835</v>
      </c>
      <c r="Q94">
        <v>6.6110579968859708</v>
      </c>
      <c r="R94">
        <v>12.805350482942634</v>
      </c>
      <c r="S94">
        <v>7.995058166589109</v>
      </c>
      <c r="T94">
        <v>0</v>
      </c>
      <c r="U94">
        <v>16.981304138279903</v>
      </c>
      <c r="V94">
        <v>5.5671341955822342</v>
      </c>
      <c r="W94">
        <v>13.03611152051093</v>
      </c>
      <c r="X94">
        <v>45.261780416750923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4.7812105251513248</v>
      </c>
      <c r="AF94">
        <v>5.4937153254017943</v>
      </c>
      <c r="AG94">
        <v>13.272831999999999</v>
      </c>
      <c r="AH94">
        <v>0</v>
      </c>
      <c r="AI94">
        <v>0</v>
      </c>
      <c r="AJ94">
        <v>0</v>
      </c>
      <c r="AK94">
        <v>16.315967637445208</v>
      </c>
      <c r="AL94">
        <v>0</v>
      </c>
      <c r="AM94">
        <v>4.9131178531621789</v>
      </c>
      <c r="AN94">
        <v>0.73273235535378833</v>
      </c>
      <c r="AO94">
        <v>0</v>
      </c>
      <c r="AP94">
        <v>0.78602147192652883</v>
      </c>
      <c r="AQ94">
        <v>0</v>
      </c>
      <c r="AR94">
        <v>3.3870720000000003</v>
      </c>
      <c r="AS94">
        <v>3.1365759795449799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15.549699262427408</v>
      </c>
      <c r="BB94">
        <f t="shared" si="1"/>
        <v>356.4526754367933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9.3822904356427497</v>
      </c>
      <c r="L95">
        <v>99.999502989536609</v>
      </c>
      <c r="M95">
        <v>27.779991015274032</v>
      </c>
      <c r="N95">
        <v>35.794879873437289</v>
      </c>
      <c r="O95">
        <v>0</v>
      </c>
      <c r="P95">
        <v>37.728759686503835</v>
      </c>
      <c r="Q95">
        <v>6.6110579968859708</v>
      </c>
      <c r="R95">
        <v>12.805350482942634</v>
      </c>
      <c r="S95">
        <v>7.995058166589109</v>
      </c>
      <c r="T95">
        <v>0</v>
      </c>
      <c r="U95">
        <v>16.981304138279903</v>
      </c>
      <c r="V95">
        <v>5.5671341955822342</v>
      </c>
      <c r="W95">
        <v>13.03611152051093</v>
      </c>
      <c r="X95">
        <v>45.261780416750923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4.7812105251513248</v>
      </c>
      <c r="AF95">
        <v>5.4937153254017943</v>
      </c>
      <c r="AG95">
        <v>13.272831999999999</v>
      </c>
      <c r="AH95">
        <v>0</v>
      </c>
      <c r="AI95">
        <v>0</v>
      </c>
      <c r="AJ95">
        <v>0</v>
      </c>
      <c r="AK95">
        <v>16.315967637445208</v>
      </c>
      <c r="AL95">
        <v>0</v>
      </c>
      <c r="AM95">
        <v>3.9701961975579199</v>
      </c>
      <c r="AN95">
        <v>0.73273235535378833</v>
      </c>
      <c r="AO95">
        <v>0</v>
      </c>
      <c r="AP95">
        <v>0.78602147192652883</v>
      </c>
      <c r="AQ95">
        <v>0</v>
      </c>
      <c r="AR95">
        <v>2.0322432640367349</v>
      </c>
      <c r="AS95">
        <v>3.1365759795449799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15.443625115187997</v>
      </c>
      <c r="BB95">
        <f t="shared" si="1"/>
        <v>354.02109055916645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9.7578011703833205</v>
      </c>
      <c r="L96">
        <v>99.999502989536609</v>
      </c>
      <c r="M96">
        <v>27.779991015274032</v>
      </c>
      <c r="N96">
        <v>35.794879873437289</v>
      </c>
      <c r="O96">
        <v>0</v>
      </c>
      <c r="P96">
        <v>37.728759686503835</v>
      </c>
      <c r="Q96">
        <v>6.6118264104627853</v>
      </c>
      <c r="R96">
        <v>12.805350482942634</v>
      </c>
      <c r="S96">
        <v>7.9924284395198519</v>
      </c>
      <c r="T96">
        <v>0</v>
      </c>
      <c r="U96">
        <v>16.981304138279903</v>
      </c>
      <c r="V96">
        <v>5.5671341955822342</v>
      </c>
      <c r="W96">
        <v>13.03611152051093</v>
      </c>
      <c r="X96">
        <v>45.261780416750923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5.4937153254017943</v>
      </c>
      <c r="AG96">
        <v>13.272831999999999</v>
      </c>
      <c r="AH96">
        <v>0</v>
      </c>
      <c r="AI96">
        <v>0</v>
      </c>
      <c r="AJ96">
        <v>0</v>
      </c>
      <c r="AK96">
        <v>16.315967637445208</v>
      </c>
      <c r="AL96">
        <v>0</v>
      </c>
      <c r="AM96">
        <v>3.2671407089334163</v>
      </c>
      <c r="AN96">
        <v>0.73273235535378833</v>
      </c>
      <c r="AO96">
        <v>0</v>
      </c>
      <c r="AP96">
        <v>0.78602147192652883</v>
      </c>
      <c r="AQ96">
        <v>0</v>
      </c>
      <c r="AR96">
        <v>2.0322432640367349</v>
      </c>
      <c r="AS96">
        <v>3.1365759795449799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15.230001341620339</v>
      </c>
      <c r="BB96">
        <f t="shared" si="1"/>
        <v>349.12409774020642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9.7578940612277361</v>
      </c>
      <c r="L97">
        <v>99.999502989536609</v>
      </c>
      <c r="M97">
        <v>27.779991015274032</v>
      </c>
      <c r="N97">
        <v>35.794879873437289</v>
      </c>
      <c r="O97">
        <v>0</v>
      </c>
      <c r="P97">
        <v>37.728759686503835</v>
      </c>
      <c r="Q97">
        <v>6.9029340638697549</v>
      </c>
      <c r="R97">
        <v>12.805350482942634</v>
      </c>
      <c r="S97">
        <v>8.339374958674032</v>
      </c>
      <c r="T97">
        <v>0</v>
      </c>
      <c r="U97">
        <v>16.981304138279903</v>
      </c>
      <c r="V97">
        <v>5.8129826758505532</v>
      </c>
      <c r="W97">
        <v>13.03611152051093</v>
      </c>
      <c r="X97">
        <v>45.261780416750923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5.4937153254017943</v>
      </c>
      <c r="AG97">
        <v>13.272831999999999</v>
      </c>
      <c r="AH97">
        <v>0</v>
      </c>
      <c r="AI97">
        <v>0</v>
      </c>
      <c r="AJ97">
        <v>0</v>
      </c>
      <c r="AK97">
        <v>16.315967637445208</v>
      </c>
      <c r="AL97">
        <v>0</v>
      </c>
      <c r="AM97">
        <v>0.82712432519307033</v>
      </c>
      <c r="AN97">
        <v>0.73273235535378833</v>
      </c>
      <c r="AO97">
        <v>0</v>
      </c>
      <c r="AP97">
        <v>0.98252716009183882</v>
      </c>
      <c r="AQ97">
        <v>0</v>
      </c>
      <c r="AR97">
        <v>3.3870720000000003</v>
      </c>
      <c r="AS97">
        <v>3.1365759795449799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15.229805449434133</v>
      </c>
      <c r="BB97">
        <f t="shared" si="1"/>
        <v>349.11960721645477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9.7578011703833205</v>
      </c>
      <c r="L98">
        <v>99.999502989536609</v>
      </c>
      <c r="M98">
        <v>27.779991015274032</v>
      </c>
      <c r="N98">
        <v>35.794879873437289</v>
      </c>
      <c r="O98">
        <v>0</v>
      </c>
      <c r="P98">
        <v>37.728759686503835</v>
      </c>
      <c r="Q98">
        <v>6.9029340638697549</v>
      </c>
      <c r="R98">
        <v>13.361119844708826</v>
      </c>
      <c r="S98">
        <v>8.339374958674032</v>
      </c>
      <c r="T98">
        <v>0</v>
      </c>
      <c r="U98">
        <v>16.981304138279903</v>
      </c>
      <c r="V98">
        <v>5.5653997077854314</v>
      </c>
      <c r="W98">
        <v>13.03611152051093</v>
      </c>
      <c r="X98">
        <v>45.261780416750923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5.4937153254017943</v>
      </c>
      <c r="AG98">
        <v>13.272831999999999</v>
      </c>
      <c r="AH98">
        <v>0</v>
      </c>
      <c r="AI98">
        <v>0</v>
      </c>
      <c r="AJ98">
        <v>0</v>
      </c>
      <c r="AK98">
        <v>16.315967637445208</v>
      </c>
      <c r="AL98">
        <v>0</v>
      </c>
      <c r="AM98">
        <v>0</v>
      </c>
      <c r="AN98">
        <v>0.73273235535378833</v>
      </c>
      <c r="AO98">
        <v>0</v>
      </c>
      <c r="AP98">
        <v>0.98252716009183882</v>
      </c>
      <c r="AQ98">
        <v>0</v>
      </c>
      <c r="AR98">
        <v>3.3870720000000003</v>
      </c>
      <c r="AS98">
        <v>3.1365759795449799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15.208109961060474</v>
      </c>
      <c r="BB98">
        <f t="shared" si="1"/>
        <v>348.62227188249204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0.17161610947239184</v>
      </c>
      <c r="L99">
        <f t="shared" si="2"/>
        <v>5.8230249650892238</v>
      </c>
      <c r="M99">
        <f t="shared" si="2"/>
        <v>0.66852646205279209</v>
      </c>
      <c r="N99">
        <f t="shared" si="2"/>
        <v>0.85907711437605938</v>
      </c>
      <c r="O99">
        <f t="shared" si="2"/>
        <v>0</v>
      </c>
      <c r="P99">
        <f t="shared" si="2"/>
        <v>0.90549023247609273</v>
      </c>
      <c r="Q99">
        <f t="shared" si="2"/>
        <v>0.13592191935907363</v>
      </c>
      <c r="R99">
        <f t="shared" si="2"/>
        <v>0.24575096032228069</v>
      </c>
      <c r="S99">
        <f t="shared" si="2"/>
        <v>0.16276793803585018</v>
      </c>
      <c r="T99">
        <f t="shared" si="2"/>
        <v>0</v>
      </c>
      <c r="U99">
        <f t="shared" si="2"/>
        <v>0.43568571787260163</v>
      </c>
      <c r="V99">
        <f t="shared" si="2"/>
        <v>7.5674732548455553E-2</v>
      </c>
      <c r="W99">
        <f t="shared" si="2"/>
        <v>0.24494986071044006</v>
      </c>
      <c r="X99">
        <f t="shared" si="2"/>
        <v>0.75831377769953667</v>
      </c>
      <c r="Y99">
        <f t="shared" si="2"/>
        <v>0</v>
      </c>
      <c r="Z99">
        <f t="shared" si="2"/>
        <v>3.0332364254017943E-2</v>
      </c>
      <c r="AA99">
        <f t="shared" si="2"/>
        <v>2.6902807402003757E-2</v>
      </c>
      <c r="AB99">
        <f t="shared" si="2"/>
        <v>2.7054965873512842E-2</v>
      </c>
      <c r="AC99">
        <f t="shared" si="2"/>
        <v>2.436427942021499E-2</v>
      </c>
      <c r="AD99">
        <f t="shared" si="2"/>
        <v>3.444840020350657E-2</v>
      </c>
      <c r="AE99">
        <f t="shared" si="2"/>
        <v>0.12897355067694624</v>
      </c>
      <c r="AF99">
        <f t="shared" si="2"/>
        <v>0.1000466587476519</v>
      </c>
      <c r="AG99">
        <f t="shared" si="2"/>
        <v>0.3185479680000004</v>
      </c>
      <c r="AH99">
        <f t="shared" si="2"/>
        <v>0.19964017976479329</v>
      </c>
      <c r="AI99">
        <f t="shared" si="2"/>
        <v>8.3041599496973487E-3</v>
      </c>
      <c r="AJ99">
        <f t="shared" si="2"/>
        <v>0</v>
      </c>
      <c r="AK99">
        <f t="shared" si="2"/>
        <v>0.39158322329868539</v>
      </c>
      <c r="AL99">
        <f t="shared" si="2"/>
        <v>0</v>
      </c>
      <c r="AM99">
        <f t="shared" si="2"/>
        <v>7.8576800721404827E-2</v>
      </c>
      <c r="AN99">
        <f t="shared" si="2"/>
        <v>1.7585576528490941E-2</v>
      </c>
      <c r="AO99">
        <f t="shared" si="2"/>
        <v>0</v>
      </c>
      <c r="AP99">
        <f t="shared" si="2"/>
        <v>2.2401615952202039E-2</v>
      </c>
      <c r="AQ99">
        <f t="shared" si="2"/>
        <v>0.16248389547933631</v>
      </c>
      <c r="AR99">
        <f t="shared" si="2"/>
        <v>9.9529110230118872E-2</v>
      </c>
      <c r="AS99">
        <f t="shared" si="2"/>
        <v>8.8855896115424909E-2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0.51190082594205066</v>
      </c>
      <c r="BB99">
        <f t="shared" si="1"/>
        <v>11.734530416690758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1.3775468568905234</v>
      </c>
      <c r="L3">
        <v>1.4401858967980725</v>
      </c>
      <c r="M3">
        <v>2.3584815813117692</v>
      </c>
      <c r="N3">
        <v>2.504597284736346</v>
      </c>
      <c r="O3">
        <v>2.7758917335701039</v>
      </c>
      <c r="P3">
        <v>0</v>
      </c>
      <c r="Q3">
        <v>0.18790912151034633</v>
      </c>
      <c r="R3">
        <v>0.53238095830145682</v>
      </c>
      <c r="S3">
        <v>0.29218626933913294</v>
      </c>
      <c r="T3">
        <v>0.55999999999999994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0.19110960436234606</v>
      </c>
      <c r="AG3">
        <v>1.2143040000000001</v>
      </c>
      <c r="AH3">
        <v>0</v>
      </c>
      <c r="AI3">
        <v>0</v>
      </c>
      <c r="AJ3">
        <v>0</v>
      </c>
      <c r="AK3">
        <v>1.2575870951784596</v>
      </c>
      <c r="AL3">
        <v>0</v>
      </c>
      <c r="AM3">
        <v>0</v>
      </c>
      <c r="AN3">
        <v>1.1687390002087248E-2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83.306580045919432</v>
      </c>
      <c r="BA3">
        <v>4.0968367196250579</v>
      </c>
      <c r="BB3">
        <f>SUM(B3:AZ3)-BA3</f>
        <v>93.913611118295023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1.3775630234550686</v>
      </c>
      <c r="L4">
        <v>1.4401858967980725</v>
      </c>
      <c r="M4">
        <v>2.3584815813117692</v>
      </c>
      <c r="N4">
        <v>2.5045980086370121</v>
      </c>
      <c r="O4">
        <v>2.7758917335701039</v>
      </c>
      <c r="P4">
        <v>0</v>
      </c>
      <c r="Q4">
        <v>0.18790912151034633</v>
      </c>
      <c r="R4">
        <v>0.53238095830145682</v>
      </c>
      <c r="S4">
        <v>0.28192874218085512</v>
      </c>
      <c r="T4">
        <v>0.55999999999999994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0.19110960436234606</v>
      </c>
      <c r="AG4">
        <v>1.2143040000000001</v>
      </c>
      <c r="AH4">
        <v>0</v>
      </c>
      <c r="AI4">
        <v>0</v>
      </c>
      <c r="AJ4">
        <v>0</v>
      </c>
      <c r="AK4">
        <v>1.2575870951784596</v>
      </c>
      <c r="AL4">
        <v>0</v>
      </c>
      <c r="AM4">
        <v>0</v>
      </c>
      <c r="AN4">
        <v>1.1687390002087248E-2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83.474046128156957</v>
      </c>
      <c r="BA4">
        <v>4.1034087432488127</v>
      </c>
      <c r="BB4">
        <f t="shared" ref="BB4:BB67" si="0">SUM(B4:AZ4)-BA4</f>
        <v>94.064264540215731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1.3775468568905234</v>
      </c>
      <c r="L5">
        <v>1.4401858967980725</v>
      </c>
      <c r="M5">
        <v>2.3584815813117692</v>
      </c>
      <c r="N5">
        <v>2.5045980086370121</v>
      </c>
      <c r="O5">
        <v>2.7758917335701039</v>
      </c>
      <c r="P5">
        <v>0</v>
      </c>
      <c r="Q5">
        <v>0.18811822808182802</v>
      </c>
      <c r="R5">
        <v>0.58462959878626308</v>
      </c>
      <c r="S5">
        <v>0.2925328200487704</v>
      </c>
      <c r="T5">
        <v>0.55999999999999994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0.19110960436234606</v>
      </c>
      <c r="AG5">
        <v>1.2143040000000001</v>
      </c>
      <c r="AH5">
        <v>0</v>
      </c>
      <c r="AI5">
        <v>0</v>
      </c>
      <c r="AJ5">
        <v>0</v>
      </c>
      <c r="AK5">
        <v>1.2575870951784596</v>
      </c>
      <c r="AL5">
        <v>0</v>
      </c>
      <c r="AM5">
        <v>0</v>
      </c>
      <c r="AN5">
        <v>1.1687390002087248E-2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83.567972239615926</v>
      </c>
      <c r="BA5">
        <v>4.109970163227227</v>
      </c>
      <c r="BB5">
        <f t="shared" si="0"/>
        <v>94.214674890055932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1.3775630234550686</v>
      </c>
      <c r="L6">
        <v>1.4401858967980725</v>
      </c>
      <c r="M6">
        <v>2.3584815813117692</v>
      </c>
      <c r="N6">
        <v>2.5045980086370121</v>
      </c>
      <c r="O6">
        <v>2.7758917335701039</v>
      </c>
      <c r="P6">
        <v>0</v>
      </c>
      <c r="Q6">
        <v>0.18811822808182802</v>
      </c>
      <c r="R6">
        <v>0.58435600193344994</v>
      </c>
      <c r="S6">
        <v>0.2925328200487704</v>
      </c>
      <c r="T6">
        <v>0.55999999999999994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0.19110960436234606</v>
      </c>
      <c r="AG6">
        <v>1.2143040000000001</v>
      </c>
      <c r="AH6">
        <v>0</v>
      </c>
      <c r="AI6">
        <v>0</v>
      </c>
      <c r="AJ6">
        <v>0</v>
      </c>
      <c r="AK6">
        <v>1.2575870951784596</v>
      </c>
      <c r="AL6">
        <v>0</v>
      </c>
      <c r="AM6">
        <v>0</v>
      </c>
      <c r="AN6">
        <v>1.1687390002087248E-2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83.651462116468366</v>
      </c>
      <c r="BA6">
        <v>4.1134492794936186</v>
      </c>
      <c r="BB6">
        <f t="shared" si="0"/>
        <v>94.294428220353709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1.3775468568905234</v>
      </c>
      <c r="L7">
        <v>1.4401858967980725</v>
      </c>
      <c r="M7">
        <v>2.3584815813117692</v>
      </c>
      <c r="N7">
        <v>2.5045980086370121</v>
      </c>
      <c r="O7">
        <v>2.7758917335701039</v>
      </c>
      <c r="P7">
        <v>0</v>
      </c>
      <c r="Q7">
        <v>0.18779741489725055</v>
      </c>
      <c r="R7">
        <v>0.58440697470037029</v>
      </c>
      <c r="S7">
        <v>0.30268384836109802</v>
      </c>
      <c r="T7">
        <v>0.55999999999999994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0.3636144095178459</v>
      </c>
      <c r="AF7">
        <v>0.19110960436234606</v>
      </c>
      <c r="AG7">
        <v>1.2143040000000001</v>
      </c>
      <c r="AH7">
        <v>0</v>
      </c>
      <c r="AI7">
        <v>0</v>
      </c>
      <c r="AJ7">
        <v>0</v>
      </c>
      <c r="AK7">
        <v>1.2575870951784596</v>
      </c>
      <c r="AL7">
        <v>0</v>
      </c>
      <c r="AM7">
        <v>0</v>
      </c>
      <c r="AN7">
        <v>1.1687390002087248E-2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83.651462116468366</v>
      </c>
      <c r="BA7">
        <v>4.1290607197030642</v>
      </c>
      <c r="BB7">
        <f t="shared" si="0"/>
        <v>94.652296210992247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1.3775409135130738</v>
      </c>
      <c r="L8">
        <v>1.4401858967980725</v>
      </c>
      <c r="M8">
        <v>2.3584815813117692</v>
      </c>
      <c r="N8">
        <v>2.5045980086370121</v>
      </c>
      <c r="O8">
        <v>2.7758917335701039</v>
      </c>
      <c r="P8">
        <v>0</v>
      </c>
      <c r="Q8">
        <v>0.1983390436139732</v>
      </c>
      <c r="R8">
        <v>0.58437462923265882</v>
      </c>
      <c r="S8">
        <v>0.30270414112366034</v>
      </c>
      <c r="T8">
        <v>0.55999999999999994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0.3636144095178459</v>
      </c>
      <c r="AF8">
        <v>0.19110960436234606</v>
      </c>
      <c r="AG8">
        <v>1.2143040000000001</v>
      </c>
      <c r="AH8">
        <v>0</v>
      </c>
      <c r="AI8">
        <v>0</v>
      </c>
      <c r="AJ8">
        <v>0</v>
      </c>
      <c r="AK8">
        <v>1.2575870951784596</v>
      </c>
      <c r="AL8">
        <v>0</v>
      </c>
      <c r="AM8">
        <v>0</v>
      </c>
      <c r="AN8">
        <v>1.1687390002087248E-2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83.651462116468366</v>
      </c>
      <c r="BA8">
        <v>4.1295006075471701</v>
      </c>
      <c r="BB8">
        <f t="shared" si="0"/>
        <v>94.662379955782257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1.3775468568905234</v>
      </c>
      <c r="L9">
        <v>1.4401858967980725</v>
      </c>
      <c r="M9">
        <v>2.4629456099979126</v>
      </c>
      <c r="N9">
        <v>2.5045980086370121</v>
      </c>
      <c r="O9">
        <v>2.4834982430432384</v>
      </c>
      <c r="P9">
        <v>0</v>
      </c>
      <c r="Q9">
        <v>0.19824662419450653</v>
      </c>
      <c r="R9">
        <v>0.57399348398912686</v>
      </c>
      <c r="S9">
        <v>0.3026275728253226</v>
      </c>
      <c r="T9">
        <v>0.55999999999999994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0.3636144095178459</v>
      </c>
      <c r="AF9">
        <v>0.19110960436234606</v>
      </c>
      <c r="AG9">
        <v>1.2143040000000001</v>
      </c>
      <c r="AH9">
        <v>0</v>
      </c>
      <c r="AI9">
        <v>0</v>
      </c>
      <c r="AJ9">
        <v>0</v>
      </c>
      <c r="AK9">
        <v>1.2575870951784596</v>
      </c>
      <c r="AL9">
        <v>0</v>
      </c>
      <c r="AM9">
        <v>0</v>
      </c>
      <c r="AN9">
        <v>1.1687390002087248E-2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83.78713316635357</v>
      </c>
      <c r="BA9">
        <v>4.1268754588028163</v>
      </c>
      <c r="BB9">
        <f t="shared" si="0"/>
        <v>94.602202502987211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1.3775630234550686</v>
      </c>
      <c r="L10">
        <v>1.4401858967980725</v>
      </c>
      <c r="M10">
        <v>2.4627930430046012</v>
      </c>
      <c r="N10">
        <v>2.5045980086370121</v>
      </c>
      <c r="O10">
        <v>2.4834982430432384</v>
      </c>
      <c r="P10">
        <v>0</v>
      </c>
      <c r="Q10">
        <v>0.19824662419450653</v>
      </c>
      <c r="R10">
        <v>0.57399348398912686</v>
      </c>
      <c r="S10">
        <v>0.3026275728253226</v>
      </c>
      <c r="T10">
        <v>0.55999999999999994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0.3636144095178459</v>
      </c>
      <c r="AF10">
        <v>0.19110960436234606</v>
      </c>
      <c r="AG10">
        <v>1.2143040000000001</v>
      </c>
      <c r="AH10">
        <v>0</v>
      </c>
      <c r="AI10">
        <v>0</v>
      </c>
      <c r="AJ10">
        <v>0</v>
      </c>
      <c r="AK10">
        <v>1.2575870951784596</v>
      </c>
      <c r="AL10">
        <v>0</v>
      </c>
      <c r="AM10">
        <v>0</v>
      </c>
      <c r="AN10">
        <v>1.1687390002087248E-2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83.954112920058435</v>
      </c>
      <c r="BA10">
        <v>4.1338495109697622</v>
      </c>
      <c r="BB10">
        <f t="shared" si="0"/>
        <v>94.762071804096351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1.3775468568905234</v>
      </c>
      <c r="L11">
        <v>1.4193208522831329</v>
      </c>
      <c r="M11">
        <v>2.4628667418704873</v>
      </c>
      <c r="N11">
        <v>2.5045980086370121</v>
      </c>
      <c r="O11">
        <v>2.1812055879374888</v>
      </c>
      <c r="P11">
        <v>0</v>
      </c>
      <c r="Q11">
        <v>0.19824662419450653</v>
      </c>
      <c r="R11">
        <v>0.56352222013095377</v>
      </c>
      <c r="S11">
        <v>0.29212281989303429</v>
      </c>
      <c r="T11">
        <v>0.55999999999999994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0.3636144095178459</v>
      </c>
      <c r="AF11">
        <v>0.19110960436234606</v>
      </c>
      <c r="AG11">
        <v>1.2143040000000001</v>
      </c>
      <c r="AH11">
        <v>0</v>
      </c>
      <c r="AI11">
        <v>0</v>
      </c>
      <c r="AJ11">
        <v>0</v>
      </c>
      <c r="AK11">
        <v>1.2575870951784596</v>
      </c>
      <c r="AL11">
        <v>0</v>
      </c>
      <c r="AM11">
        <v>0</v>
      </c>
      <c r="AN11">
        <v>1.1687390002087248E-2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84.20458255061574</v>
      </c>
      <c r="BA11">
        <v>4.1299367570312677</v>
      </c>
      <c r="BB11">
        <f t="shared" si="0"/>
        <v>94.672378004482354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1.3775630234550686</v>
      </c>
      <c r="L12">
        <v>1.4193208522831329</v>
      </c>
      <c r="M12">
        <v>2.4628451615176723</v>
      </c>
      <c r="N12">
        <v>2.5045980086370121</v>
      </c>
      <c r="O12">
        <v>2.1812055879374888</v>
      </c>
      <c r="P12">
        <v>0</v>
      </c>
      <c r="Q12">
        <v>0.19824662419450653</v>
      </c>
      <c r="R12">
        <v>0.56352222013095377</v>
      </c>
      <c r="S12">
        <v>0.29218626933913294</v>
      </c>
      <c r="T12">
        <v>0.55999999999999994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0.3636144095178459</v>
      </c>
      <c r="AF12">
        <v>0.19110960436234606</v>
      </c>
      <c r="AG12">
        <v>1.2143040000000001</v>
      </c>
      <c r="AH12">
        <v>0</v>
      </c>
      <c r="AI12">
        <v>0</v>
      </c>
      <c r="AJ12">
        <v>0</v>
      </c>
      <c r="AK12">
        <v>1.2575870951784596</v>
      </c>
      <c r="AL12">
        <v>0</v>
      </c>
      <c r="AM12">
        <v>0</v>
      </c>
      <c r="AN12">
        <v>1.1687390002087248E-2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84.475924650386133</v>
      </c>
      <c r="BA12">
        <v>4.1412812826921677</v>
      </c>
      <c r="BB12">
        <f t="shared" si="0"/>
        <v>94.932433614249675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1.3775468568905234</v>
      </c>
      <c r="L13">
        <v>1.4193208522831329</v>
      </c>
      <c r="M13">
        <v>2.4629389562881157</v>
      </c>
      <c r="N13">
        <v>2.5045980086370121</v>
      </c>
      <c r="O13">
        <v>2.1812055879374888</v>
      </c>
      <c r="P13">
        <v>0</v>
      </c>
      <c r="Q13">
        <v>0.19824662419450653</v>
      </c>
      <c r="R13">
        <v>0.56352222013095377</v>
      </c>
      <c r="S13">
        <v>0.29218626933913294</v>
      </c>
      <c r="T13">
        <v>0.55999999999999994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0.3636144095178459</v>
      </c>
      <c r="AF13">
        <v>0.19110960436234606</v>
      </c>
      <c r="AG13">
        <v>1.2143040000000001</v>
      </c>
      <c r="AH13">
        <v>0</v>
      </c>
      <c r="AI13">
        <v>0</v>
      </c>
      <c r="AJ13">
        <v>0</v>
      </c>
      <c r="AK13">
        <v>1.2575870951784596</v>
      </c>
      <c r="AL13">
        <v>0</v>
      </c>
      <c r="AM13">
        <v>0</v>
      </c>
      <c r="AN13">
        <v>1.1687390002087248E-2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84.684649342517218</v>
      </c>
      <c r="BA13">
        <v>4.1500092196822562</v>
      </c>
      <c r="BB13">
        <f t="shared" si="0"/>
        <v>95.132507997596562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1.3775409135130738</v>
      </c>
      <c r="L14">
        <v>1.4193208522831329</v>
      </c>
      <c r="M14">
        <v>2.4628451615176723</v>
      </c>
      <c r="N14">
        <v>2.5045980086370121</v>
      </c>
      <c r="O14">
        <v>2.1812055879374888</v>
      </c>
      <c r="P14">
        <v>0</v>
      </c>
      <c r="Q14">
        <v>0.19832399295358297</v>
      </c>
      <c r="R14">
        <v>0.57397627773506166</v>
      </c>
      <c r="S14">
        <v>0.30257163981722707</v>
      </c>
      <c r="T14">
        <v>0.55999999999999994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0.3636144095178459</v>
      </c>
      <c r="AF14">
        <v>0.19110960436234606</v>
      </c>
      <c r="AG14">
        <v>1.2143040000000001</v>
      </c>
      <c r="AH14">
        <v>0</v>
      </c>
      <c r="AI14">
        <v>0</v>
      </c>
      <c r="AJ14">
        <v>0</v>
      </c>
      <c r="AK14">
        <v>1.2575870951784596</v>
      </c>
      <c r="AL14">
        <v>0</v>
      </c>
      <c r="AM14">
        <v>0</v>
      </c>
      <c r="AN14">
        <v>1.1687390002087248E-2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84.862065330828628</v>
      </c>
      <c r="BA14">
        <v>4.1582953610470481</v>
      </c>
      <c r="BB14">
        <f t="shared" si="0"/>
        <v>95.322454903236562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1.3775468568905234</v>
      </c>
      <c r="L15">
        <v>1.4193208522831329</v>
      </c>
      <c r="M15">
        <v>2.4628451615176723</v>
      </c>
      <c r="N15">
        <v>2.5045980086370121</v>
      </c>
      <c r="O15">
        <v>2.1812055879374888</v>
      </c>
      <c r="P15">
        <v>0</v>
      </c>
      <c r="Q15">
        <v>0.19824662419450653</v>
      </c>
      <c r="R15">
        <v>0.56352222013095377</v>
      </c>
      <c r="S15">
        <v>0.29218626933913294</v>
      </c>
      <c r="T15">
        <v>0.55999999999999994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0.3636144095178459</v>
      </c>
      <c r="AF15">
        <v>0.19110960436234606</v>
      </c>
      <c r="AG15">
        <v>1.2143040000000001</v>
      </c>
      <c r="AH15">
        <v>0</v>
      </c>
      <c r="AI15">
        <v>0</v>
      </c>
      <c r="AJ15">
        <v>0</v>
      </c>
      <c r="AK15">
        <v>1.2575870951784596</v>
      </c>
      <c r="AL15">
        <v>0</v>
      </c>
      <c r="AM15">
        <v>0</v>
      </c>
      <c r="AN15">
        <v>1.1687390002087248E-2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85.060353788353154</v>
      </c>
      <c r="BA15">
        <v>4.1657097448967884</v>
      </c>
      <c r="BB15">
        <f t="shared" si="0"/>
        <v>95.492418123447536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1.3775630234550686</v>
      </c>
      <c r="L16">
        <v>1.4193208522831329</v>
      </c>
      <c r="M16">
        <v>2.4628451615176723</v>
      </c>
      <c r="N16">
        <v>2.5045980086370121</v>
      </c>
      <c r="O16">
        <v>1.8886516881913045</v>
      </c>
      <c r="P16">
        <v>0</v>
      </c>
      <c r="Q16">
        <v>0.19824662419450653</v>
      </c>
      <c r="R16">
        <v>0.57390976679364081</v>
      </c>
      <c r="S16">
        <v>0.29218626933913294</v>
      </c>
      <c r="T16">
        <v>0.55999999999999994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0.3636144095178459</v>
      </c>
      <c r="AF16">
        <v>0.19110960436234606</v>
      </c>
      <c r="AG16">
        <v>1.2143040000000001</v>
      </c>
      <c r="AH16">
        <v>0</v>
      </c>
      <c r="AI16">
        <v>0</v>
      </c>
      <c r="AJ16">
        <v>0</v>
      </c>
      <c r="AK16">
        <v>1.2575870951784596</v>
      </c>
      <c r="AL16">
        <v>0</v>
      </c>
      <c r="AM16">
        <v>0</v>
      </c>
      <c r="AN16">
        <v>1.1687390002087248E-2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85.300387184303901</v>
      </c>
      <c r="BA16">
        <v>4.1639492630510384</v>
      </c>
      <c r="BB16">
        <f t="shared" si="0"/>
        <v>95.45206181472507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1.3775468568905234</v>
      </c>
      <c r="L17">
        <v>1.4193208522831329</v>
      </c>
      <c r="M17">
        <v>2.1499934956817346</v>
      </c>
      <c r="N17">
        <v>2.5045980086370121</v>
      </c>
      <c r="O17">
        <v>1.8886256295838972</v>
      </c>
      <c r="P17">
        <v>0</v>
      </c>
      <c r="Q17">
        <v>0.19824662419450653</v>
      </c>
      <c r="R17">
        <v>0.57412502233334428</v>
      </c>
      <c r="S17">
        <v>0.28192874218085512</v>
      </c>
      <c r="T17">
        <v>0.55999999999999994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0.3636144095178459</v>
      </c>
      <c r="AF17">
        <v>0.19110960436234606</v>
      </c>
      <c r="AG17">
        <v>1.2143040000000001</v>
      </c>
      <c r="AH17">
        <v>0</v>
      </c>
      <c r="AI17">
        <v>0</v>
      </c>
      <c r="AJ17">
        <v>0</v>
      </c>
      <c r="AK17">
        <v>1.2575870951784596</v>
      </c>
      <c r="AL17">
        <v>0</v>
      </c>
      <c r="AM17">
        <v>0</v>
      </c>
      <c r="AN17">
        <v>1.1687390002087248E-2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85.321259653517004</v>
      </c>
      <c r="BA17">
        <v>4.1513230006663591</v>
      </c>
      <c r="BB17">
        <f t="shared" si="0"/>
        <v>95.162624383696397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1.3775630234550686</v>
      </c>
      <c r="L18">
        <v>1.4193208522831329</v>
      </c>
      <c r="M18">
        <v>2.3584815813117692</v>
      </c>
      <c r="N18">
        <v>2.5045980086370121</v>
      </c>
      <c r="O18">
        <v>1.5863549089569957</v>
      </c>
      <c r="P18">
        <v>0</v>
      </c>
      <c r="Q18">
        <v>0.19824662419450653</v>
      </c>
      <c r="R18">
        <v>0.57412502233334428</v>
      </c>
      <c r="S18">
        <v>0.28192874218085512</v>
      </c>
      <c r="T18">
        <v>0.55999999999999994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0.3636144095178459</v>
      </c>
      <c r="AF18">
        <v>0.19110960436234606</v>
      </c>
      <c r="AG18">
        <v>1.2143040000000001</v>
      </c>
      <c r="AH18">
        <v>0</v>
      </c>
      <c r="AI18">
        <v>0</v>
      </c>
      <c r="AJ18">
        <v>0</v>
      </c>
      <c r="AK18">
        <v>1.2575870951784596</v>
      </c>
      <c r="AL18">
        <v>0</v>
      </c>
      <c r="AM18">
        <v>0</v>
      </c>
      <c r="AN18">
        <v>1.1687390002087248E-2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85.342132122730106</v>
      </c>
      <c r="BA18">
        <v>4.1482760314989946</v>
      </c>
      <c r="BB18">
        <f t="shared" si="0"/>
        <v>95.092777353644536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1.3775468568905234</v>
      </c>
      <c r="L19">
        <v>1.4193208522831329</v>
      </c>
      <c r="M19">
        <v>2.3584815813117692</v>
      </c>
      <c r="N19">
        <v>2.5045980086370121</v>
      </c>
      <c r="O19">
        <v>1.3255334576152671</v>
      </c>
      <c r="P19">
        <v>0</v>
      </c>
      <c r="Q19">
        <v>0.19824662419450653</v>
      </c>
      <c r="R19">
        <v>0.56345220988775924</v>
      </c>
      <c r="S19">
        <v>0.28192874218085512</v>
      </c>
      <c r="T19">
        <v>0.55999999999999994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0.3636144095178459</v>
      </c>
      <c r="AF19">
        <v>0.19110960436234606</v>
      </c>
      <c r="AG19">
        <v>1.2143040000000001</v>
      </c>
      <c r="AH19">
        <v>0</v>
      </c>
      <c r="AI19">
        <v>0</v>
      </c>
      <c r="AJ19">
        <v>0</v>
      </c>
      <c r="AK19">
        <v>1.2575870951784596</v>
      </c>
      <c r="AL19">
        <v>0</v>
      </c>
      <c r="AM19">
        <v>0</v>
      </c>
      <c r="AN19">
        <v>1.1687390002087248E-2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85.373760175328727</v>
      </c>
      <c r="BA19">
        <v>4.1382489481089113</v>
      </c>
      <c r="BB19">
        <f t="shared" si="0"/>
        <v>94.862922059281388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1.3775409135130738</v>
      </c>
      <c r="L20">
        <v>1.4193208522831329</v>
      </c>
      <c r="M20">
        <v>2.3584815813117692</v>
      </c>
      <c r="N20">
        <v>2.5045980086370121</v>
      </c>
      <c r="O20">
        <v>1.3255334576152671</v>
      </c>
      <c r="P20">
        <v>0</v>
      </c>
      <c r="Q20">
        <v>0.19832399295358297</v>
      </c>
      <c r="R20">
        <v>0.57391729764755584</v>
      </c>
      <c r="S20">
        <v>0.29210372510204008</v>
      </c>
      <c r="T20">
        <v>0.55999999999999994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0.3636144095178459</v>
      </c>
      <c r="AF20">
        <v>0.19110960436234606</v>
      </c>
      <c r="AG20">
        <v>1.2143040000000001</v>
      </c>
      <c r="AH20">
        <v>6.0671695679398861E-2</v>
      </c>
      <c r="AI20">
        <v>0</v>
      </c>
      <c r="AJ20">
        <v>0</v>
      </c>
      <c r="AK20">
        <v>1.2575870951784596</v>
      </c>
      <c r="AL20">
        <v>0</v>
      </c>
      <c r="AM20">
        <v>0</v>
      </c>
      <c r="AN20">
        <v>1.1687390002087248E-2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85.417067418075547</v>
      </c>
      <c r="BA20">
        <v>4.143461008270541</v>
      </c>
      <c r="BB20">
        <f t="shared" si="0"/>
        <v>94.982400433608589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1.3775620194423517</v>
      </c>
      <c r="L21">
        <v>1.4193208522831329</v>
      </c>
      <c r="M21">
        <v>2.3584815813117692</v>
      </c>
      <c r="N21">
        <v>2.5045980086370121</v>
      </c>
      <c r="O21">
        <v>1.3255334576152671</v>
      </c>
      <c r="P21">
        <v>0</v>
      </c>
      <c r="Q21">
        <v>0.19832399295358297</v>
      </c>
      <c r="R21">
        <v>0.57388144763619287</v>
      </c>
      <c r="S21">
        <v>0.29218626933913294</v>
      </c>
      <c r="T21">
        <v>0.55999999999999994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0.3636144095178459</v>
      </c>
      <c r="AF21">
        <v>0.19110960436234606</v>
      </c>
      <c r="AG21">
        <v>1.2143040000000001</v>
      </c>
      <c r="AH21">
        <v>0.48537360864120216</v>
      </c>
      <c r="AI21">
        <v>0</v>
      </c>
      <c r="AJ21">
        <v>0</v>
      </c>
      <c r="AK21">
        <v>1.2575870951784596</v>
      </c>
      <c r="AL21">
        <v>0</v>
      </c>
      <c r="AM21">
        <v>0</v>
      </c>
      <c r="AN21">
        <v>1.1687390002087248E-2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85.614058651638487</v>
      </c>
      <c r="BA21">
        <v>4.1694506158417539</v>
      </c>
      <c r="BB21">
        <f t="shared" si="0"/>
        <v>95.578171772717113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1.3775409135130738</v>
      </c>
      <c r="L22">
        <v>1.4193208522831329</v>
      </c>
      <c r="M22">
        <v>2.3584815813117692</v>
      </c>
      <c r="N22">
        <v>2.5045980086370121</v>
      </c>
      <c r="O22">
        <v>1.3255334576152671</v>
      </c>
      <c r="P22">
        <v>0</v>
      </c>
      <c r="Q22">
        <v>0.19832399295358297</v>
      </c>
      <c r="R22">
        <v>0.57412502233334428</v>
      </c>
      <c r="S22">
        <v>0.29218626933913294</v>
      </c>
      <c r="T22">
        <v>0.55999999999999994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0.3636144095178459</v>
      </c>
      <c r="AF22">
        <v>0.19110960436234606</v>
      </c>
      <c r="AG22">
        <v>1.2143040000000001</v>
      </c>
      <c r="AH22">
        <v>0.49953033907326239</v>
      </c>
      <c r="AI22">
        <v>0</v>
      </c>
      <c r="AJ22">
        <v>0</v>
      </c>
      <c r="AK22">
        <v>1.2575870951784596</v>
      </c>
      <c r="AL22">
        <v>0</v>
      </c>
      <c r="AM22">
        <v>0</v>
      </c>
      <c r="AN22">
        <v>1.1687390002087248E-2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85.6213160091839</v>
      </c>
      <c r="BA22">
        <v>4.170355023913717</v>
      </c>
      <c r="BB22">
        <f t="shared" si="0"/>
        <v>95.598903921390502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1.3254521917510329</v>
      </c>
      <c r="L23">
        <v>1.4193208522831329</v>
      </c>
      <c r="M23">
        <v>2.3584815813117692</v>
      </c>
      <c r="N23">
        <v>2.5045980086370121</v>
      </c>
      <c r="O23">
        <v>1.3255334576152671</v>
      </c>
      <c r="P23">
        <v>0</v>
      </c>
      <c r="Q23">
        <v>0.19831941223289923</v>
      </c>
      <c r="R23">
        <v>0.44863047531088057</v>
      </c>
      <c r="S23">
        <v>0.26048088779284834</v>
      </c>
      <c r="T23">
        <v>0.55999999999999994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0.3636144095178459</v>
      </c>
      <c r="AF23">
        <v>0.19110960436234606</v>
      </c>
      <c r="AG23">
        <v>1.2143040000000001</v>
      </c>
      <c r="AH23">
        <v>0.49953033907326239</v>
      </c>
      <c r="AI23">
        <v>0</v>
      </c>
      <c r="AJ23">
        <v>0</v>
      </c>
      <c r="AK23">
        <v>1.2575870951784596</v>
      </c>
      <c r="AL23">
        <v>0</v>
      </c>
      <c r="AM23">
        <v>0</v>
      </c>
      <c r="AN23">
        <v>1.1687390002087248E-2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85.6213160091839</v>
      </c>
      <c r="BA23">
        <v>4.1616065668557649</v>
      </c>
      <c r="BB23">
        <f t="shared" si="0"/>
        <v>95.398359147396974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1.3254449063933675</v>
      </c>
      <c r="L24">
        <v>1.4193208522831329</v>
      </c>
      <c r="M24">
        <v>2.3584815813117692</v>
      </c>
      <c r="N24">
        <v>2.5045980086370121</v>
      </c>
      <c r="O24">
        <v>1.3255334576152671</v>
      </c>
      <c r="P24">
        <v>0</v>
      </c>
      <c r="Q24">
        <v>0.19831941223289923</v>
      </c>
      <c r="R24">
        <v>0.44863047531088057</v>
      </c>
      <c r="S24">
        <v>0.26048088779284834</v>
      </c>
      <c r="T24">
        <v>0.55999999999999994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0.3636144095178459</v>
      </c>
      <c r="AF24">
        <v>0.19110960436234606</v>
      </c>
      <c r="AG24">
        <v>1.2143040000000001</v>
      </c>
      <c r="AH24">
        <v>0.99906065654351883</v>
      </c>
      <c r="AI24">
        <v>0</v>
      </c>
      <c r="AJ24">
        <v>0</v>
      </c>
      <c r="AK24">
        <v>1.2575870951784596</v>
      </c>
      <c r="AL24">
        <v>0</v>
      </c>
      <c r="AM24">
        <v>0.12396107065330829</v>
      </c>
      <c r="AN24">
        <v>1.1687390002087248E-2</v>
      </c>
      <c r="AO24">
        <v>0</v>
      </c>
      <c r="AP24">
        <v>0</v>
      </c>
      <c r="AQ24">
        <v>0.16059120642872052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85.814515758714251</v>
      </c>
      <c r="BA24">
        <v>4.2024566643104633</v>
      </c>
      <c r="BB24">
        <f t="shared" si="0"/>
        <v>96.33478410866725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1.4193208522831329</v>
      </c>
      <c r="M25">
        <v>2.3584815813117692</v>
      </c>
      <c r="N25">
        <v>2.5045980086370121</v>
      </c>
      <c r="O25">
        <v>1.3255334576152671</v>
      </c>
      <c r="P25">
        <v>0</v>
      </c>
      <c r="Q25">
        <v>0.19831941223289923</v>
      </c>
      <c r="R25">
        <v>0.41756922491925702</v>
      </c>
      <c r="S25">
        <v>0.21908394416000582</v>
      </c>
      <c r="T25">
        <v>0.55999999999999994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0.3636144095178459</v>
      </c>
      <c r="AF25">
        <v>0.19110960436234606</v>
      </c>
      <c r="AG25">
        <v>1.2143040000000001</v>
      </c>
      <c r="AH25">
        <v>0.99906065654351883</v>
      </c>
      <c r="AI25">
        <v>0</v>
      </c>
      <c r="AJ25">
        <v>0</v>
      </c>
      <c r="AK25">
        <v>1.2575870951784596</v>
      </c>
      <c r="AL25">
        <v>0</v>
      </c>
      <c r="AM25">
        <v>0.24792214130661658</v>
      </c>
      <c r="AN25">
        <v>1.1687390002087248E-2</v>
      </c>
      <c r="AO25">
        <v>0</v>
      </c>
      <c r="AP25">
        <v>0</v>
      </c>
      <c r="AQ25">
        <v>0.50006879357127942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85.877133166353573</v>
      </c>
      <c r="BA25">
        <v>4.1660134582481856</v>
      </c>
      <c r="BB25">
        <f t="shared" si="0"/>
        <v>95.499380279746887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1.4193208522831329</v>
      </c>
      <c r="M26">
        <v>2.3584815813117692</v>
      </c>
      <c r="N26">
        <v>2.5045980086370121</v>
      </c>
      <c r="O26">
        <v>1.3255334576152671</v>
      </c>
      <c r="P26">
        <v>0</v>
      </c>
      <c r="Q26">
        <v>0.19831023506656537</v>
      </c>
      <c r="R26">
        <v>0.33394954157391649</v>
      </c>
      <c r="S26">
        <v>0.20850794239787496</v>
      </c>
      <c r="T26">
        <v>0.55999999999999994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0.3636144095178459</v>
      </c>
      <c r="AF26">
        <v>0.19110960436234606</v>
      </c>
      <c r="AG26">
        <v>1.2143040000000001</v>
      </c>
      <c r="AH26">
        <v>1.4985909956167816</v>
      </c>
      <c r="AI26">
        <v>0</v>
      </c>
      <c r="AJ26">
        <v>0</v>
      </c>
      <c r="AK26">
        <v>1.2575870951784596</v>
      </c>
      <c r="AL26">
        <v>0</v>
      </c>
      <c r="AM26">
        <v>0.3718832119599248</v>
      </c>
      <c r="AN26">
        <v>1.1687390002087248E-2</v>
      </c>
      <c r="AO26">
        <v>0</v>
      </c>
      <c r="AP26">
        <v>0</v>
      </c>
      <c r="AQ26">
        <v>1.0001375871425588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86.132951367146731</v>
      </c>
      <c r="BA26">
        <v>4.2197337122961471</v>
      </c>
      <c r="BB26">
        <f t="shared" si="0"/>
        <v>96.730833567516129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1.4193208522831329</v>
      </c>
      <c r="M27">
        <v>2.3584815813117692</v>
      </c>
      <c r="N27">
        <v>2.5045980086370121</v>
      </c>
      <c r="O27">
        <v>1.3255334576152671</v>
      </c>
      <c r="P27">
        <v>0</v>
      </c>
      <c r="Q27">
        <v>0</v>
      </c>
      <c r="R27">
        <v>0</v>
      </c>
      <c r="S27">
        <v>0</v>
      </c>
      <c r="T27">
        <v>0.55999999999999994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0.38785536380713831</v>
      </c>
      <c r="AF27">
        <v>0.19110960436234606</v>
      </c>
      <c r="AG27">
        <v>1.2143040000000001</v>
      </c>
      <c r="AH27">
        <v>1.4985909956167816</v>
      </c>
      <c r="AI27">
        <v>0</v>
      </c>
      <c r="AJ27">
        <v>0</v>
      </c>
      <c r="AK27">
        <v>1.2575870951784596</v>
      </c>
      <c r="AL27">
        <v>0</v>
      </c>
      <c r="AM27">
        <v>0.3718832119599248</v>
      </c>
      <c r="AN27">
        <v>1.1687390002087248E-2</v>
      </c>
      <c r="AO27">
        <v>0</v>
      </c>
      <c r="AP27">
        <v>0</v>
      </c>
      <c r="AQ27">
        <v>1.0001375871425588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86.174696305572937</v>
      </c>
      <c r="BA27">
        <v>4.1915278319558498</v>
      </c>
      <c r="BB27">
        <f t="shared" si="0"/>
        <v>96.084257621533567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1.4193208522831329</v>
      </c>
      <c r="M28">
        <v>2.3584815813117692</v>
      </c>
      <c r="N28">
        <v>2.5045980086370121</v>
      </c>
      <c r="O28">
        <v>1.3255334576152671</v>
      </c>
      <c r="P28">
        <v>0</v>
      </c>
      <c r="Q28">
        <v>0</v>
      </c>
      <c r="R28">
        <v>0</v>
      </c>
      <c r="S28">
        <v>0</v>
      </c>
      <c r="T28">
        <v>0.55999999999999994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3.0346198079732829E-2</v>
      </c>
      <c r="AD28">
        <v>0</v>
      </c>
      <c r="AE28">
        <v>0.38785536380713831</v>
      </c>
      <c r="AF28">
        <v>0.19110960436234606</v>
      </c>
      <c r="AG28">
        <v>1.2143040000000001</v>
      </c>
      <c r="AH28">
        <v>1.4985909956167816</v>
      </c>
      <c r="AI28">
        <v>0</v>
      </c>
      <c r="AJ28">
        <v>0</v>
      </c>
      <c r="AK28">
        <v>1.2575870951784596</v>
      </c>
      <c r="AL28">
        <v>0</v>
      </c>
      <c r="AM28">
        <v>0.3718832119599248</v>
      </c>
      <c r="AN28">
        <v>1.1687390002087248E-2</v>
      </c>
      <c r="AO28">
        <v>0</v>
      </c>
      <c r="AP28">
        <v>0</v>
      </c>
      <c r="AQ28">
        <v>1.5002064128574411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86.621805468586928</v>
      </c>
      <c r="BA28">
        <v>4.2323883429644527</v>
      </c>
      <c r="BB28">
        <f t="shared" si="0"/>
        <v>97.020921297333572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1.4193208522831329</v>
      </c>
      <c r="M29">
        <v>2.3584815813117692</v>
      </c>
      <c r="N29">
        <v>2.5045980086370121</v>
      </c>
      <c r="O29">
        <v>1.3255334576152671</v>
      </c>
      <c r="P29">
        <v>0</v>
      </c>
      <c r="Q29">
        <v>0</v>
      </c>
      <c r="R29">
        <v>0</v>
      </c>
      <c r="S29">
        <v>0</v>
      </c>
      <c r="T29">
        <v>0.55999999999999994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7.4951994364433297E-2</v>
      </c>
      <c r="AC29">
        <v>0.23063111980797324</v>
      </c>
      <c r="AD29">
        <v>0.20939706324358173</v>
      </c>
      <c r="AE29">
        <v>0.77571072761427662</v>
      </c>
      <c r="AF29">
        <v>0.19110960436234606</v>
      </c>
      <c r="AG29">
        <v>1.2143040000000001</v>
      </c>
      <c r="AH29">
        <v>1.4985909956167816</v>
      </c>
      <c r="AI29">
        <v>0</v>
      </c>
      <c r="AJ29">
        <v>0</v>
      </c>
      <c r="AK29">
        <v>1.2575870951784596</v>
      </c>
      <c r="AL29">
        <v>0</v>
      </c>
      <c r="AM29">
        <v>0.3718832119599248</v>
      </c>
      <c r="AN29">
        <v>1.1687390002087248E-2</v>
      </c>
      <c r="AO29">
        <v>0</v>
      </c>
      <c r="AP29">
        <v>0</v>
      </c>
      <c r="AQ29">
        <v>1.5002064128574411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86.909313295762885</v>
      </c>
      <c r="BA29">
        <v>4.2808762246837988</v>
      </c>
      <c r="BB29">
        <f t="shared" si="0"/>
        <v>98.132430585933577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1.4193314115006379</v>
      </c>
      <c r="M30">
        <v>2.3584815813117692</v>
      </c>
      <c r="N30">
        <v>2.5045980086370121</v>
      </c>
      <c r="O30">
        <v>1.3255334576152671</v>
      </c>
      <c r="P30">
        <v>0</v>
      </c>
      <c r="Q30">
        <v>0</v>
      </c>
      <c r="R30">
        <v>0</v>
      </c>
      <c r="S30">
        <v>0</v>
      </c>
      <c r="T30">
        <v>0.55999999999999994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0.14990398872886659</v>
      </c>
      <c r="AC30">
        <v>0.23063111980797324</v>
      </c>
      <c r="AD30">
        <v>0.41879412648716347</v>
      </c>
      <c r="AE30">
        <v>1.1672022179085786</v>
      </c>
      <c r="AF30">
        <v>0.38221920872469212</v>
      </c>
      <c r="AG30">
        <v>1.2143040000000001</v>
      </c>
      <c r="AH30">
        <v>1.9981213130870377</v>
      </c>
      <c r="AI30">
        <v>9.1010990398664157E-2</v>
      </c>
      <c r="AJ30">
        <v>0</v>
      </c>
      <c r="AK30">
        <v>1.2575870951784596</v>
      </c>
      <c r="AL30">
        <v>0</v>
      </c>
      <c r="AM30">
        <v>0.3718832119599248</v>
      </c>
      <c r="AN30">
        <v>1.1687390002087248E-2</v>
      </c>
      <c r="AO30">
        <v>0</v>
      </c>
      <c r="AP30">
        <v>0</v>
      </c>
      <c r="AQ30">
        <v>1.5002064128574411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87.262113337507827</v>
      </c>
      <c r="BA30">
        <v>4.3565468508376144</v>
      </c>
      <c r="BB30">
        <f t="shared" si="0"/>
        <v>99.867062020875778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1.4193294414013413</v>
      </c>
      <c r="M31">
        <v>2.3584815813117692</v>
      </c>
      <c r="N31">
        <v>2.5045980086370121</v>
      </c>
      <c r="O31">
        <v>1.3255334576152671</v>
      </c>
      <c r="P31">
        <v>0</v>
      </c>
      <c r="Q31">
        <v>0</v>
      </c>
      <c r="R31">
        <v>0</v>
      </c>
      <c r="S31">
        <v>0</v>
      </c>
      <c r="T31">
        <v>0.55999999999999994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0.73827721352536002</v>
      </c>
      <c r="AC31">
        <v>0.46171743894802747</v>
      </c>
      <c r="AD31">
        <v>0.62819118973074517</v>
      </c>
      <c r="AE31">
        <v>1.1675658472135253</v>
      </c>
      <c r="AF31">
        <v>0.56271160436234602</v>
      </c>
      <c r="AG31">
        <v>1.2143040000000001</v>
      </c>
      <c r="AH31">
        <v>1.9981213130870377</v>
      </c>
      <c r="AI31">
        <v>0.39438099039866409</v>
      </c>
      <c r="AJ31">
        <v>0</v>
      </c>
      <c r="AK31">
        <v>1.2575870951784596</v>
      </c>
      <c r="AL31">
        <v>0</v>
      </c>
      <c r="AM31">
        <v>0.3718832119599248</v>
      </c>
      <c r="AN31">
        <v>1.1687390002087248E-2</v>
      </c>
      <c r="AO31">
        <v>0</v>
      </c>
      <c r="AP31">
        <v>0</v>
      </c>
      <c r="AQ31">
        <v>1.5002064128574411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87.657041327489054</v>
      </c>
      <c r="BA31">
        <v>4.4363016124914152</v>
      </c>
      <c r="BB31">
        <f t="shared" si="0"/>
        <v>101.69531591122664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1.3880406663642748</v>
      </c>
      <c r="M32">
        <v>2.3584815813117692</v>
      </c>
      <c r="N32">
        <v>2.5045980086370121</v>
      </c>
      <c r="O32">
        <v>1.3255334576152671</v>
      </c>
      <c r="P32">
        <v>0</v>
      </c>
      <c r="Q32">
        <v>0</v>
      </c>
      <c r="R32">
        <v>0</v>
      </c>
      <c r="S32">
        <v>0</v>
      </c>
      <c r="T32">
        <v>0.55999999999999994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0.73827721352536002</v>
      </c>
      <c r="AC32">
        <v>0.46171743894802747</v>
      </c>
      <c r="AD32">
        <v>0.62819118973074517</v>
      </c>
      <c r="AE32">
        <v>1.1675658472135253</v>
      </c>
      <c r="AF32">
        <v>0.56271160436234602</v>
      </c>
      <c r="AG32">
        <v>1.2143040000000001</v>
      </c>
      <c r="AH32">
        <v>1.9981213130870377</v>
      </c>
      <c r="AI32">
        <v>0.39438099039866409</v>
      </c>
      <c r="AJ32">
        <v>0</v>
      </c>
      <c r="AK32">
        <v>1.2575870951784596</v>
      </c>
      <c r="AL32">
        <v>0</v>
      </c>
      <c r="AM32">
        <v>0.3718832119599248</v>
      </c>
      <c r="AN32">
        <v>1.1687390002087248E-2</v>
      </c>
      <c r="AO32">
        <v>0</v>
      </c>
      <c r="AP32">
        <v>0</v>
      </c>
      <c r="AQ32">
        <v>2.0002752064287206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87.677913796702143</v>
      </c>
      <c r="BA32">
        <v>4.4567690864792517</v>
      </c>
      <c r="BB32">
        <f t="shared" si="0"/>
        <v>102.16450092498611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1.4193222198373519</v>
      </c>
      <c r="M33">
        <v>2.3584815813117692</v>
      </c>
      <c r="N33">
        <v>2.5045980086370121</v>
      </c>
      <c r="O33">
        <v>1.356726780304399</v>
      </c>
      <c r="P33">
        <v>0</v>
      </c>
      <c r="Q33">
        <v>0</v>
      </c>
      <c r="R33">
        <v>0</v>
      </c>
      <c r="S33">
        <v>0</v>
      </c>
      <c r="T33">
        <v>0.55999999999999994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0.73827721352536002</v>
      </c>
      <c r="AC33">
        <v>0.46171743894802747</v>
      </c>
      <c r="AD33">
        <v>0.62819118973074517</v>
      </c>
      <c r="AE33">
        <v>1.1675658472135253</v>
      </c>
      <c r="AF33">
        <v>0.56271160436234602</v>
      </c>
      <c r="AG33">
        <v>1.2143040000000001</v>
      </c>
      <c r="AH33">
        <v>1.9981213130870377</v>
      </c>
      <c r="AI33">
        <v>0.39438099039866409</v>
      </c>
      <c r="AJ33">
        <v>0</v>
      </c>
      <c r="AK33">
        <v>1.2575870951784596</v>
      </c>
      <c r="AL33">
        <v>0</v>
      </c>
      <c r="AM33">
        <v>0.3718832119599248</v>
      </c>
      <c r="AN33">
        <v>1.1687390002087248E-2</v>
      </c>
      <c r="AO33">
        <v>0</v>
      </c>
      <c r="AP33">
        <v>0</v>
      </c>
      <c r="AQ33">
        <v>2.0002752064287206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87.709222500521804</v>
      </c>
      <c r="BA33">
        <v>4.4606892401224929</v>
      </c>
      <c r="BB33">
        <f t="shared" si="0"/>
        <v>102.25436435132474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1.4193222198373519</v>
      </c>
      <c r="M34">
        <v>2.3584815813117692</v>
      </c>
      <c r="N34">
        <v>2.5045980086370121</v>
      </c>
      <c r="O34">
        <v>1.3567373463190189</v>
      </c>
      <c r="P34">
        <v>0</v>
      </c>
      <c r="Q34">
        <v>0</v>
      </c>
      <c r="R34">
        <v>0</v>
      </c>
      <c r="S34">
        <v>0</v>
      </c>
      <c r="T34">
        <v>0.55999999999999994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0.73827721352536002</v>
      </c>
      <c r="AC34">
        <v>0.46171743894802747</v>
      </c>
      <c r="AD34">
        <v>0.62819118973074517</v>
      </c>
      <c r="AE34">
        <v>1.1675658472135253</v>
      </c>
      <c r="AF34">
        <v>0.56271160436234602</v>
      </c>
      <c r="AG34">
        <v>1.2143040000000001</v>
      </c>
      <c r="AH34">
        <v>1.9981213130870377</v>
      </c>
      <c r="AI34">
        <v>0.39438099039866409</v>
      </c>
      <c r="AJ34">
        <v>0</v>
      </c>
      <c r="AK34">
        <v>1.2575870951784596</v>
      </c>
      <c r="AL34">
        <v>0</v>
      </c>
      <c r="AM34">
        <v>0.3718832119599248</v>
      </c>
      <c r="AN34">
        <v>1.1687390002087248E-2</v>
      </c>
      <c r="AO34">
        <v>0</v>
      </c>
      <c r="AP34">
        <v>0</v>
      </c>
      <c r="AQ34">
        <v>2.0002752064287206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87.730094969734921</v>
      </c>
      <c r="BA34">
        <v>4.461562150995011</v>
      </c>
      <c r="BB34">
        <f t="shared" si="0"/>
        <v>102.27437447567996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1.4193222198373519</v>
      </c>
      <c r="M35">
        <v>2.3584815813117692</v>
      </c>
      <c r="N35">
        <v>2.5045980086370121</v>
      </c>
      <c r="O35">
        <v>1.3567373463190189</v>
      </c>
      <c r="P35">
        <v>0</v>
      </c>
      <c r="Q35">
        <v>0</v>
      </c>
      <c r="R35">
        <v>0</v>
      </c>
      <c r="S35">
        <v>0</v>
      </c>
      <c r="T35">
        <v>0.55999999999999994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0.73827721352536002</v>
      </c>
      <c r="AC35">
        <v>0.46171743894802747</v>
      </c>
      <c r="AD35">
        <v>0.62819118973074517</v>
      </c>
      <c r="AE35">
        <v>1.1675658472135253</v>
      </c>
      <c r="AF35">
        <v>0.56271160436234602</v>
      </c>
      <c r="AG35">
        <v>1.2143040000000001</v>
      </c>
      <c r="AH35">
        <v>1.9981213130870377</v>
      </c>
      <c r="AI35">
        <v>0.39438099039866409</v>
      </c>
      <c r="AJ35">
        <v>0</v>
      </c>
      <c r="AK35">
        <v>1.2575870951784596</v>
      </c>
      <c r="AL35">
        <v>0</v>
      </c>
      <c r="AM35">
        <v>0.3718832119599248</v>
      </c>
      <c r="AN35">
        <v>1.1687390002087248E-2</v>
      </c>
      <c r="AO35">
        <v>0</v>
      </c>
      <c r="AP35">
        <v>0</v>
      </c>
      <c r="AQ35">
        <v>2.0002752064287206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87.771839908161127</v>
      </c>
      <c r="BA35">
        <v>4.4633070894212246</v>
      </c>
      <c r="BB35">
        <f t="shared" si="0"/>
        <v>102.31437447567995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1.4193222198373519</v>
      </c>
      <c r="M36">
        <v>2.3584815813117692</v>
      </c>
      <c r="N36">
        <v>2.5045980086370121</v>
      </c>
      <c r="O36">
        <v>1.3567373463190189</v>
      </c>
      <c r="P36">
        <v>0</v>
      </c>
      <c r="Q36">
        <v>0</v>
      </c>
      <c r="R36">
        <v>0</v>
      </c>
      <c r="S36">
        <v>0</v>
      </c>
      <c r="T36">
        <v>0.55999999999999994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0.73827721352536002</v>
      </c>
      <c r="AC36">
        <v>0.46171743894802747</v>
      </c>
      <c r="AD36">
        <v>0.41879412648716347</v>
      </c>
      <c r="AE36">
        <v>1.1675658472135253</v>
      </c>
      <c r="AF36">
        <v>0.56271160436234602</v>
      </c>
      <c r="AG36">
        <v>1.2143040000000001</v>
      </c>
      <c r="AH36">
        <v>1.9981213130870377</v>
      </c>
      <c r="AI36">
        <v>0.39438099039866409</v>
      </c>
      <c r="AJ36">
        <v>0</v>
      </c>
      <c r="AK36">
        <v>1.2575870951784596</v>
      </c>
      <c r="AL36">
        <v>0</v>
      </c>
      <c r="AM36">
        <v>0.3718832119599248</v>
      </c>
      <c r="AN36">
        <v>1.1687390002087248E-2</v>
      </c>
      <c r="AO36">
        <v>0</v>
      </c>
      <c r="AP36">
        <v>0</v>
      </c>
      <c r="AQ36">
        <v>2.0002752064287206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87.708839490711753</v>
      </c>
      <c r="BA36">
        <v>4.4519208747282546</v>
      </c>
      <c r="BB36">
        <f t="shared" si="0"/>
        <v>102.05336320967997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1.4193222198373519</v>
      </c>
      <c r="M37">
        <v>2.3584815813117692</v>
      </c>
      <c r="N37">
        <v>2.5045980086370121</v>
      </c>
      <c r="O37">
        <v>1.3567373463190189</v>
      </c>
      <c r="P37">
        <v>0</v>
      </c>
      <c r="Q37">
        <v>0</v>
      </c>
      <c r="R37">
        <v>0</v>
      </c>
      <c r="S37">
        <v>0</v>
      </c>
      <c r="T37">
        <v>0.55999999999999994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0.36726480901690678</v>
      </c>
      <c r="AC37">
        <v>0.23063111980797324</v>
      </c>
      <c r="AD37">
        <v>0.1456675172197871</v>
      </c>
      <c r="AE37">
        <v>0.77571072761427662</v>
      </c>
      <c r="AF37">
        <v>0.38221920872469212</v>
      </c>
      <c r="AG37">
        <v>1.2143040000000001</v>
      </c>
      <c r="AH37">
        <v>1.9981213130870377</v>
      </c>
      <c r="AI37">
        <v>9.1010990398664157E-2</v>
      </c>
      <c r="AJ37">
        <v>0</v>
      </c>
      <c r="AK37">
        <v>1.2575870951784596</v>
      </c>
      <c r="AL37">
        <v>0</v>
      </c>
      <c r="AM37">
        <v>0.3718832119599248</v>
      </c>
      <c r="AN37">
        <v>1.1687390002087248E-2</v>
      </c>
      <c r="AO37">
        <v>0</v>
      </c>
      <c r="AP37">
        <v>0</v>
      </c>
      <c r="AQ37">
        <v>2.0002752064287206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87.157750991442299</v>
      </c>
      <c r="BA37">
        <v>4.3556959644060136</v>
      </c>
      <c r="BB37">
        <f t="shared" si="0"/>
        <v>99.847556772579978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1.4193222198373519</v>
      </c>
      <c r="M38">
        <v>2.3584815813117692</v>
      </c>
      <c r="N38">
        <v>2.5045980086370121</v>
      </c>
      <c r="O38">
        <v>1.3567373463190189</v>
      </c>
      <c r="P38">
        <v>0</v>
      </c>
      <c r="Q38">
        <v>0</v>
      </c>
      <c r="R38">
        <v>0</v>
      </c>
      <c r="S38">
        <v>0</v>
      </c>
      <c r="T38">
        <v>0.55999999999999994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0.11242800563556669</v>
      </c>
      <c r="AC38">
        <v>0.23063111980797324</v>
      </c>
      <c r="AD38">
        <v>0</v>
      </c>
      <c r="AE38">
        <v>0.58178304571070738</v>
      </c>
      <c r="AF38">
        <v>0.19110960436234606</v>
      </c>
      <c r="AG38">
        <v>1.2143040000000001</v>
      </c>
      <c r="AH38">
        <v>1.4985909956167816</v>
      </c>
      <c r="AI38">
        <v>0</v>
      </c>
      <c r="AJ38">
        <v>0</v>
      </c>
      <c r="AK38">
        <v>1.2575870951784596</v>
      </c>
      <c r="AL38">
        <v>0</v>
      </c>
      <c r="AM38">
        <v>0.3718832119599248</v>
      </c>
      <c r="AN38">
        <v>1.1687390002087248E-2</v>
      </c>
      <c r="AO38">
        <v>0</v>
      </c>
      <c r="AP38">
        <v>0</v>
      </c>
      <c r="AQ38">
        <v>2.0002752064287206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86.329590899603417</v>
      </c>
      <c r="BA38">
        <v>4.2635586067311824</v>
      </c>
      <c r="BB38">
        <f t="shared" si="0"/>
        <v>97.735451123679951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1.4193222198373519</v>
      </c>
      <c r="M39">
        <v>2.3584815813117692</v>
      </c>
      <c r="N39">
        <v>2.5045980086370121</v>
      </c>
      <c r="O39">
        <v>1.3567373463190189</v>
      </c>
      <c r="P39">
        <v>0</v>
      </c>
      <c r="Q39">
        <v>0</v>
      </c>
      <c r="R39">
        <v>0</v>
      </c>
      <c r="S39">
        <v>0</v>
      </c>
      <c r="T39">
        <v>0.55999999999999994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3.0346198079732829E-2</v>
      </c>
      <c r="AD39">
        <v>0</v>
      </c>
      <c r="AE39">
        <v>0.52118063619286148</v>
      </c>
      <c r="AF39">
        <v>0</v>
      </c>
      <c r="AG39">
        <v>1.2143040000000001</v>
      </c>
      <c r="AH39">
        <v>1.4985909956167816</v>
      </c>
      <c r="AI39">
        <v>0</v>
      </c>
      <c r="AJ39">
        <v>0</v>
      </c>
      <c r="AK39">
        <v>1.2575870951784596</v>
      </c>
      <c r="AL39">
        <v>0</v>
      </c>
      <c r="AM39">
        <v>0.3718832119599248</v>
      </c>
      <c r="AN39">
        <v>1.1687390002087248E-2</v>
      </c>
      <c r="AO39">
        <v>0</v>
      </c>
      <c r="AP39">
        <v>0</v>
      </c>
      <c r="AQ39">
        <v>2.0002752064287206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85.872045501982882</v>
      </c>
      <c r="BA39">
        <v>4.2208402465666417</v>
      </c>
      <c r="BB39">
        <f t="shared" si="0"/>
        <v>96.756199144979973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1.4193222198373519</v>
      </c>
      <c r="M40">
        <v>2.3584815813117692</v>
      </c>
      <c r="N40">
        <v>2.5045980086370121</v>
      </c>
      <c r="O40">
        <v>1.3567373463190189</v>
      </c>
      <c r="P40">
        <v>0</v>
      </c>
      <c r="Q40">
        <v>0</v>
      </c>
      <c r="R40">
        <v>0</v>
      </c>
      <c r="S40">
        <v>0</v>
      </c>
      <c r="T40">
        <v>0.55999999999999994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0.38785536380713831</v>
      </c>
      <c r="AF40">
        <v>0</v>
      </c>
      <c r="AG40">
        <v>1.2143040000000001</v>
      </c>
      <c r="AH40">
        <v>0.93838896086412005</v>
      </c>
      <c r="AI40">
        <v>0</v>
      </c>
      <c r="AJ40">
        <v>0</v>
      </c>
      <c r="AK40">
        <v>1.2575870951784596</v>
      </c>
      <c r="AL40">
        <v>0</v>
      </c>
      <c r="AM40">
        <v>0.3718832119599248</v>
      </c>
      <c r="AN40">
        <v>1.1687390002087248E-2</v>
      </c>
      <c r="AO40">
        <v>0</v>
      </c>
      <c r="AP40">
        <v>0</v>
      </c>
      <c r="AQ40">
        <v>2.0002752064287206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85.67731788770611</v>
      </c>
      <c r="BA40">
        <v>4.1824427197717533</v>
      </c>
      <c r="BB40">
        <f t="shared" si="0"/>
        <v>95.87599555227996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1.4193222198373519</v>
      </c>
      <c r="M41">
        <v>2.3584815813117692</v>
      </c>
      <c r="N41">
        <v>2.5045980086370121</v>
      </c>
      <c r="O41">
        <v>1.3567373463190189</v>
      </c>
      <c r="P41">
        <v>0</v>
      </c>
      <c r="Q41">
        <v>0</v>
      </c>
      <c r="R41">
        <v>0</v>
      </c>
      <c r="S41">
        <v>0</v>
      </c>
      <c r="T41">
        <v>0.55999999999999994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0.38785536380713831</v>
      </c>
      <c r="AF41">
        <v>0</v>
      </c>
      <c r="AG41">
        <v>1.2143040000000001</v>
      </c>
      <c r="AH41">
        <v>0.93838896086412005</v>
      </c>
      <c r="AI41">
        <v>0</v>
      </c>
      <c r="AJ41">
        <v>0</v>
      </c>
      <c r="AK41">
        <v>1.2575870951784596</v>
      </c>
      <c r="AL41">
        <v>0</v>
      </c>
      <c r="AM41">
        <v>0.3718832119599248</v>
      </c>
      <c r="AN41">
        <v>1.1687390002087248E-2</v>
      </c>
      <c r="AO41">
        <v>0</v>
      </c>
      <c r="AP41">
        <v>0</v>
      </c>
      <c r="AQ41">
        <v>2.0002752064287206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85.67731788770611</v>
      </c>
      <c r="BA41">
        <v>4.1824427197717533</v>
      </c>
      <c r="BB41">
        <f t="shared" si="0"/>
        <v>95.87599555227996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1.4193222198373519</v>
      </c>
      <c r="M42">
        <v>2.3584815813117692</v>
      </c>
      <c r="N42">
        <v>2.5045980086370121</v>
      </c>
      <c r="O42">
        <v>1.3567373463190189</v>
      </c>
      <c r="P42">
        <v>0</v>
      </c>
      <c r="Q42">
        <v>0</v>
      </c>
      <c r="R42">
        <v>0</v>
      </c>
      <c r="S42">
        <v>0</v>
      </c>
      <c r="T42">
        <v>0.55999999999999994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0.38785536380713831</v>
      </c>
      <c r="AF42">
        <v>0</v>
      </c>
      <c r="AG42">
        <v>1.2143040000000001</v>
      </c>
      <c r="AH42">
        <v>0.44492580432060108</v>
      </c>
      <c r="AI42">
        <v>0</v>
      </c>
      <c r="AJ42">
        <v>0</v>
      </c>
      <c r="AK42">
        <v>1.2575870951784596</v>
      </c>
      <c r="AL42">
        <v>0</v>
      </c>
      <c r="AM42">
        <v>0.3718832119599248</v>
      </c>
      <c r="AN42">
        <v>1.1687390002087248E-2</v>
      </c>
      <c r="AO42">
        <v>0</v>
      </c>
      <c r="AP42">
        <v>0</v>
      </c>
      <c r="AQ42">
        <v>2.0002752064287206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85.536299311208509</v>
      </c>
      <c r="BA42">
        <v>4.1559213833306377</v>
      </c>
      <c r="BB42">
        <f t="shared" si="0"/>
        <v>95.268035155679954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1.4193222198373519</v>
      </c>
      <c r="M43">
        <v>2.3584815813117692</v>
      </c>
      <c r="N43">
        <v>2.5045980086370121</v>
      </c>
      <c r="O43">
        <v>1.3567373463190189</v>
      </c>
      <c r="P43">
        <v>0</v>
      </c>
      <c r="Q43">
        <v>0</v>
      </c>
      <c r="R43">
        <v>0</v>
      </c>
      <c r="S43">
        <v>0</v>
      </c>
      <c r="T43">
        <v>0.55999999999999994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0.38785536380713831</v>
      </c>
      <c r="AF43">
        <v>0</v>
      </c>
      <c r="AG43">
        <v>1.2143040000000001</v>
      </c>
      <c r="AH43">
        <v>0.39638843049467753</v>
      </c>
      <c r="AI43">
        <v>0</v>
      </c>
      <c r="AJ43">
        <v>0</v>
      </c>
      <c r="AK43">
        <v>1.2575870951784596</v>
      </c>
      <c r="AL43">
        <v>0</v>
      </c>
      <c r="AM43">
        <v>0.24792214130661658</v>
      </c>
      <c r="AN43">
        <v>1.1687390002087248E-2</v>
      </c>
      <c r="AO43">
        <v>0</v>
      </c>
      <c r="AP43">
        <v>0</v>
      </c>
      <c r="AQ43">
        <v>1.4961407935712796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85.538584846587341</v>
      </c>
      <c r="BA43">
        <v>4.1277336652727978</v>
      </c>
      <c r="BB43">
        <f t="shared" si="0"/>
        <v>94.621875551779951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1.4193222198373519</v>
      </c>
      <c r="M44">
        <v>2.3584815813117692</v>
      </c>
      <c r="N44">
        <v>2.5045980086370121</v>
      </c>
      <c r="O44">
        <v>1.3567373463190189</v>
      </c>
      <c r="P44">
        <v>0</v>
      </c>
      <c r="Q44">
        <v>0</v>
      </c>
      <c r="R44">
        <v>0</v>
      </c>
      <c r="S44">
        <v>0</v>
      </c>
      <c r="T44">
        <v>0.55999999999999994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0.38785536380713831</v>
      </c>
      <c r="AF44">
        <v>0</v>
      </c>
      <c r="AG44">
        <v>1.2143040000000001</v>
      </c>
      <c r="AH44">
        <v>0</v>
      </c>
      <c r="AI44">
        <v>0</v>
      </c>
      <c r="AJ44">
        <v>0</v>
      </c>
      <c r="AK44">
        <v>1.2575870951784596</v>
      </c>
      <c r="AL44">
        <v>0</v>
      </c>
      <c r="AM44">
        <v>0.24792214130661658</v>
      </c>
      <c r="AN44">
        <v>1.1687390002087248E-2</v>
      </c>
      <c r="AO44">
        <v>0</v>
      </c>
      <c r="AP44">
        <v>0</v>
      </c>
      <c r="AQ44">
        <v>1.0001375871425588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85.447202045501967</v>
      </c>
      <c r="BA44">
        <v>4.0866118937640294</v>
      </c>
      <c r="BB44">
        <f t="shared" si="0"/>
        <v>93.679222885279955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1.4193222198373519</v>
      </c>
      <c r="M45">
        <v>2.3584815813117692</v>
      </c>
      <c r="N45">
        <v>2.5045980086370121</v>
      </c>
      <c r="O45">
        <v>1.3567373463190189</v>
      </c>
      <c r="P45">
        <v>0</v>
      </c>
      <c r="Q45">
        <v>0</v>
      </c>
      <c r="R45">
        <v>0</v>
      </c>
      <c r="S45">
        <v>0</v>
      </c>
      <c r="T45">
        <v>0.55999999999999994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1.2143040000000001</v>
      </c>
      <c r="AH45">
        <v>0</v>
      </c>
      <c r="AI45">
        <v>0</v>
      </c>
      <c r="AJ45">
        <v>0</v>
      </c>
      <c r="AK45">
        <v>1.2575870951784596</v>
      </c>
      <c r="AL45">
        <v>0</v>
      </c>
      <c r="AM45">
        <v>0.12396107065330829</v>
      </c>
      <c r="AN45">
        <v>1.1687390002087248E-2</v>
      </c>
      <c r="AO45">
        <v>0</v>
      </c>
      <c r="AP45">
        <v>0</v>
      </c>
      <c r="AQ45">
        <v>0.50006879357127942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85.46807451471507</v>
      </c>
      <c r="BA45">
        <v>4.0451875604454095</v>
      </c>
      <c r="BB45">
        <f t="shared" si="0"/>
        <v>92.729634459779945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1.4193222198373519</v>
      </c>
      <c r="M46">
        <v>2.3584815813117692</v>
      </c>
      <c r="N46">
        <v>2.5045980086370121</v>
      </c>
      <c r="O46">
        <v>1.3567373463190189</v>
      </c>
      <c r="P46">
        <v>0</v>
      </c>
      <c r="Q46">
        <v>0</v>
      </c>
      <c r="R46">
        <v>0</v>
      </c>
      <c r="S46">
        <v>0</v>
      </c>
      <c r="T46">
        <v>0.55999999999999994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1.2143040000000001</v>
      </c>
      <c r="AH46">
        <v>0</v>
      </c>
      <c r="AI46">
        <v>0</v>
      </c>
      <c r="AJ46">
        <v>0</v>
      </c>
      <c r="AK46">
        <v>1.2575870951784596</v>
      </c>
      <c r="AL46">
        <v>0</v>
      </c>
      <c r="AM46">
        <v>0.12396107065330829</v>
      </c>
      <c r="AN46">
        <v>1.1687390002087248E-2</v>
      </c>
      <c r="AO46">
        <v>0</v>
      </c>
      <c r="AP46">
        <v>0</v>
      </c>
      <c r="AQ46">
        <v>0.50006879357127942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85.46807451471507</v>
      </c>
      <c r="BA46">
        <v>4.0451875604454095</v>
      </c>
      <c r="BB46">
        <f t="shared" si="0"/>
        <v>92.729634459779945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1.4193222198373519</v>
      </c>
      <c r="M47">
        <v>2.3584815813117692</v>
      </c>
      <c r="N47">
        <v>2.5045980086370121</v>
      </c>
      <c r="O47">
        <v>1.3567373463190189</v>
      </c>
      <c r="P47">
        <v>0</v>
      </c>
      <c r="Q47">
        <v>0</v>
      </c>
      <c r="R47">
        <v>0</v>
      </c>
      <c r="S47">
        <v>0</v>
      </c>
      <c r="T47">
        <v>0.55999999999999994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1.2143040000000001</v>
      </c>
      <c r="AH47">
        <v>0</v>
      </c>
      <c r="AI47">
        <v>0</v>
      </c>
      <c r="AJ47">
        <v>0</v>
      </c>
      <c r="AK47">
        <v>1.2575870951784596</v>
      </c>
      <c r="AL47">
        <v>0</v>
      </c>
      <c r="AM47">
        <v>0.12396107065330829</v>
      </c>
      <c r="AN47">
        <v>1.1687390002087248E-2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85.477803172615296</v>
      </c>
      <c r="BA47">
        <v>4.0246913427743589</v>
      </c>
      <c r="BB47">
        <f t="shared" si="0"/>
        <v>92.25979054177995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1.4193222198373519</v>
      </c>
      <c r="M48">
        <v>2.3584815813117692</v>
      </c>
      <c r="N48">
        <v>2.5045980086370121</v>
      </c>
      <c r="O48">
        <v>1.3567373463190189</v>
      </c>
      <c r="P48">
        <v>0</v>
      </c>
      <c r="Q48">
        <v>0</v>
      </c>
      <c r="R48">
        <v>0</v>
      </c>
      <c r="S48">
        <v>0</v>
      </c>
      <c r="T48">
        <v>0.55999999999999994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1.2143040000000001</v>
      </c>
      <c r="AH48">
        <v>0</v>
      </c>
      <c r="AI48">
        <v>0</v>
      </c>
      <c r="AJ48">
        <v>0</v>
      </c>
      <c r="AK48">
        <v>1.2575870951784596</v>
      </c>
      <c r="AL48">
        <v>0</v>
      </c>
      <c r="AM48">
        <v>0.12396107065330829</v>
      </c>
      <c r="AN48">
        <v>1.1687390002087248E-2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85.488239407221869</v>
      </c>
      <c r="BA48">
        <v>4.0251275773809265</v>
      </c>
      <c r="BB48">
        <f t="shared" si="0"/>
        <v>92.269790541779955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1.4193222198373519</v>
      </c>
      <c r="M49">
        <v>2.3584815813117692</v>
      </c>
      <c r="N49">
        <v>2.5045980086370121</v>
      </c>
      <c r="O49">
        <v>1.3567373463190189</v>
      </c>
      <c r="P49">
        <v>0</v>
      </c>
      <c r="Q49">
        <v>0</v>
      </c>
      <c r="R49">
        <v>0</v>
      </c>
      <c r="S49">
        <v>0</v>
      </c>
      <c r="T49">
        <v>0.55999999999999994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1.2143040000000001</v>
      </c>
      <c r="AH49">
        <v>0</v>
      </c>
      <c r="AI49">
        <v>0</v>
      </c>
      <c r="AJ49">
        <v>0</v>
      </c>
      <c r="AK49">
        <v>1.2575870951784596</v>
      </c>
      <c r="AL49">
        <v>0</v>
      </c>
      <c r="AM49">
        <v>0.12396107065330829</v>
      </c>
      <c r="AN49">
        <v>1.1687390002087248E-2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85.321259653517004</v>
      </c>
      <c r="BA49">
        <v>4.0181478236760579</v>
      </c>
      <c r="BB49">
        <f t="shared" si="0"/>
        <v>92.109790541779958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1.4193222198373519</v>
      </c>
      <c r="M50">
        <v>2.3584815813117692</v>
      </c>
      <c r="N50">
        <v>2.5045980086370121</v>
      </c>
      <c r="O50">
        <v>1.3567373463190189</v>
      </c>
      <c r="P50">
        <v>0</v>
      </c>
      <c r="Q50">
        <v>0</v>
      </c>
      <c r="R50">
        <v>0</v>
      </c>
      <c r="S50">
        <v>0</v>
      </c>
      <c r="T50">
        <v>0.55999999999999994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1.2143040000000001</v>
      </c>
      <c r="AH50">
        <v>0</v>
      </c>
      <c r="AI50">
        <v>0</v>
      </c>
      <c r="AJ50">
        <v>0</v>
      </c>
      <c r="AK50">
        <v>1.2575870951784596</v>
      </c>
      <c r="AL50">
        <v>0</v>
      </c>
      <c r="AM50">
        <v>0.12396107065330829</v>
      </c>
      <c r="AN50">
        <v>1.1687390002087248E-2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85.321259653517004</v>
      </c>
      <c r="BA50">
        <v>4.0181478236760579</v>
      </c>
      <c r="BB50">
        <f t="shared" si="0"/>
        <v>92.109790541779958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1.4193222198373519</v>
      </c>
      <c r="M51">
        <v>2.3584815813117692</v>
      </c>
      <c r="N51">
        <v>2.5045980086370121</v>
      </c>
      <c r="O51">
        <v>1.3567373463190189</v>
      </c>
      <c r="P51">
        <v>0</v>
      </c>
      <c r="Q51">
        <v>0</v>
      </c>
      <c r="R51">
        <v>0</v>
      </c>
      <c r="S51">
        <v>0</v>
      </c>
      <c r="T51">
        <v>0.55999999999999994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0.19110960436234606</v>
      </c>
      <c r="AG51">
        <v>1.2143040000000001</v>
      </c>
      <c r="AH51">
        <v>0</v>
      </c>
      <c r="AI51">
        <v>0</v>
      </c>
      <c r="AJ51">
        <v>0</v>
      </c>
      <c r="AK51">
        <v>1.2575870951784596</v>
      </c>
      <c r="AL51">
        <v>0</v>
      </c>
      <c r="AM51">
        <v>0.12396107065330829</v>
      </c>
      <c r="AN51">
        <v>1.1687390002087248E-2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85.321259653517004</v>
      </c>
      <c r="BA51">
        <v>4.0261362051384033</v>
      </c>
      <c r="BB51">
        <f t="shared" si="0"/>
        <v>92.292911764679957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1.4193222198373519</v>
      </c>
      <c r="M52">
        <v>2.3584815813117692</v>
      </c>
      <c r="N52">
        <v>2.5045980086370121</v>
      </c>
      <c r="O52">
        <v>1.3567373463190189</v>
      </c>
      <c r="P52">
        <v>0</v>
      </c>
      <c r="Q52">
        <v>0</v>
      </c>
      <c r="R52">
        <v>0</v>
      </c>
      <c r="S52">
        <v>0</v>
      </c>
      <c r="T52">
        <v>0.55999999999999994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0.19110960436234606</v>
      </c>
      <c r="AG52">
        <v>1.2143040000000001</v>
      </c>
      <c r="AH52">
        <v>0</v>
      </c>
      <c r="AI52">
        <v>0</v>
      </c>
      <c r="AJ52">
        <v>0</v>
      </c>
      <c r="AK52">
        <v>1.2575870951784596</v>
      </c>
      <c r="AL52">
        <v>0</v>
      </c>
      <c r="AM52">
        <v>0.12396107065330829</v>
      </c>
      <c r="AN52">
        <v>1.1687390002087248E-2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85.321259653517004</v>
      </c>
      <c r="BA52">
        <v>4.0261362051384033</v>
      </c>
      <c r="BB52">
        <f t="shared" si="0"/>
        <v>92.292911764679957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1.4193222198373519</v>
      </c>
      <c r="M53">
        <v>2.3584815813117692</v>
      </c>
      <c r="N53">
        <v>2.5045980086370121</v>
      </c>
      <c r="O53">
        <v>1.3255467370373293</v>
      </c>
      <c r="P53">
        <v>0</v>
      </c>
      <c r="Q53">
        <v>0</v>
      </c>
      <c r="R53">
        <v>0</v>
      </c>
      <c r="S53">
        <v>0</v>
      </c>
      <c r="T53">
        <v>0.55999999999999994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0.19110960436234606</v>
      </c>
      <c r="AG53">
        <v>1.2143040000000001</v>
      </c>
      <c r="AH53">
        <v>0</v>
      </c>
      <c r="AI53">
        <v>0</v>
      </c>
      <c r="AJ53">
        <v>0</v>
      </c>
      <c r="AK53">
        <v>1.2575870951784596</v>
      </c>
      <c r="AL53">
        <v>0</v>
      </c>
      <c r="AM53">
        <v>0.12396107065330829</v>
      </c>
      <c r="AN53">
        <v>1.1687390002087248E-2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85.383877061156326</v>
      </c>
      <c r="BA53">
        <v>4.02744984530975</v>
      </c>
      <c r="BB53">
        <f t="shared" si="0"/>
        <v>92.323024922866239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1.4193222198373519</v>
      </c>
      <c r="M54">
        <v>2.3584815813117692</v>
      </c>
      <c r="N54">
        <v>2.5045980086370121</v>
      </c>
      <c r="O54">
        <v>1.3255467370373293</v>
      </c>
      <c r="P54">
        <v>0</v>
      </c>
      <c r="Q54">
        <v>0</v>
      </c>
      <c r="R54">
        <v>0</v>
      </c>
      <c r="S54">
        <v>0</v>
      </c>
      <c r="T54">
        <v>0.55999999999999994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0.19110960436234606</v>
      </c>
      <c r="AG54">
        <v>1.2143040000000001</v>
      </c>
      <c r="AH54">
        <v>0</v>
      </c>
      <c r="AI54">
        <v>0</v>
      </c>
      <c r="AJ54">
        <v>0</v>
      </c>
      <c r="AK54">
        <v>1.2575870951784596</v>
      </c>
      <c r="AL54">
        <v>0</v>
      </c>
      <c r="AM54">
        <v>0.12396107065330829</v>
      </c>
      <c r="AN54">
        <v>1.1687390002087248E-2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85.342132122730106</v>
      </c>
      <c r="BA54">
        <v>4.0257049068835364</v>
      </c>
      <c r="BB54">
        <f t="shared" si="0"/>
        <v>92.283024922866232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1.4819453141306616</v>
      </c>
      <c r="M55">
        <v>2.3584815813117692</v>
      </c>
      <c r="N55">
        <v>2.5045980086370121</v>
      </c>
      <c r="O55">
        <v>1.3255467370373293</v>
      </c>
      <c r="P55">
        <v>0</v>
      </c>
      <c r="Q55">
        <v>0</v>
      </c>
      <c r="R55">
        <v>0</v>
      </c>
      <c r="S55">
        <v>0</v>
      </c>
      <c r="T55">
        <v>0.55999999999999994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0.19110960436234606</v>
      </c>
      <c r="AG55">
        <v>1.2143040000000001</v>
      </c>
      <c r="AH55">
        <v>0</v>
      </c>
      <c r="AI55">
        <v>0</v>
      </c>
      <c r="AJ55">
        <v>0</v>
      </c>
      <c r="AK55">
        <v>1.2575870951784596</v>
      </c>
      <c r="AL55">
        <v>0</v>
      </c>
      <c r="AM55">
        <v>0.24729607900229594</v>
      </c>
      <c r="AN55">
        <v>1.1687390002087248E-2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85.342132122730106</v>
      </c>
      <c r="BA55">
        <v>4.0334779555739839</v>
      </c>
      <c r="BB55">
        <f t="shared" si="0"/>
        <v>92.461209976818083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1.4193437377431799</v>
      </c>
      <c r="M56">
        <v>2.3584815813117692</v>
      </c>
      <c r="N56">
        <v>2.5045980086370121</v>
      </c>
      <c r="O56">
        <v>1.3255467370373293</v>
      </c>
      <c r="P56">
        <v>0</v>
      </c>
      <c r="Q56">
        <v>0</v>
      </c>
      <c r="R56">
        <v>0</v>
      </c>
      <c r="S56">
        <v>0</v>
      </c>
      <c r="T56">
        <v>0.55999999999999994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0.19110960436234606</v>
      </c>
      <c r="AG56">
        <v>1.2143040000000001</v>
      </c>
      <c r="AH56">
        <v>0</v>
      </c>
      <c r="AI56">
        <v>0</v>
      </c>
      <c r="AJ56">
        <v>0</v>
      </c>
      <c r="AK56">
        <v>1.2575870951784596</v>
      </c>
      <c r="AL56">
        <v>0</v>
      </c>
      <c r="AM56">
        <v>0.3718832119599248</v>
      </c>
      <c r="AN56">
        <v>1.1687390002087248E-2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85.363004591943209</v>
      </c>
      <c r="BA56">
        <v>4.0369414210517229</v>
      </c>
      <c r="BB56">
        <f t="shared" si="0"/>
        <v>92.540604537123599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0.74095667557932843</v>
      </c>
      <c r="M57">
        <v>2.3584815813117692</v>
      </c>
      <c r="N57">
        <v>2.5045980086370121</v>
      </c>
      <c r="O57">
        <v>1.3255467370373293</v>
      </c>
      <c r="P57">
        <v>0</v>
      </c>
      <c r="Q57">
        <v>0</v>
      </c>
      <c r="R57">
        <v>0</v>
      </c>
      <c r="S57">
        <v>0</v>
      </c>
      <c r="T57">
        <v>0.55999999999999994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0.19110960436234606</v>
      </c>
      <c r="AG57">
        <v>1.2143040000000001</v>
      </c>
      <c r="AH57">
        <v>0</v>
      </c>
      <c r="AI57">
        <v>0</v>
      </c>
      <c r="AJ57">
        <v>0</v>
      </c>
      <c r="AK57">
        <v>1.2575870951784596</v>
      </c>
      <c r="AL57">
        <v>0</v>
      </c>
      <c r="AM57">
        <v>0.3718832119599248</v>
      </c>
      <c r="AN57">
        <v>1.1687390002087248E-2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85.738709037779159</v>
      </c>
      <c r="BA57">
        <v>4.0242892876892107</v>
      </c>
      <c r="BB57">
        <f t="shared" si="0"/>
        <v>92.250574054158207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0.74095667557932843</v>
      </c>
      <c r="M58">
        <v>2.3584815813117692</v>
      </c>
      <c r="N58">
        <v>2.5045980086370121</v>
      </c>
      <c r="O58">
        <v>1.3255467370373293</v>
      </c>
      <c r="P58">
        <v>0</v>
      </c>
      <c r="Q58">
        <v>0</v>
      </c>
      <c r="R58">
        <v>0</v>
      </c>
      <c r="S58">
        <v>0</v>
      </c>
      <c r="T58">
        <v>0.55999999999999994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0.19110960436234606</v>
      </c>
      <c r="AG58">
        <v>1.2143040000000001</v>
      </c>
      <c r="AH58">
        <v>0</v>
      </c>
      <c r="AI58">
        <v>0</v>
      </c>
      <c r="AJ58">
        <v>0</v>
      </c>
      <c r="AK58">
        <v>1.2575870951784596</v>
      </c>
      <c r="AL58">
        <v>0</v>
      </c>
      <c r="AM58">
        <v>0.3718832119599248</v>
      </c>
      <c r="AN58">
        <v>1.1687390002087248E-2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86.11441348361511</v>
      </c>
      <c r="BA58">
        <v>4.0399937335251614</v>
      </c>
      <c r="BB58">
        <f t="shared" si="0"/>
        <v>92.610574054158207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0.70964617676644481</v>
      </c>
      <c r="M59">
        <v>2.3584815813117692</v>
      </c>
      <c r="N59">
        <v>2.5045980086370121</v>
      </c>
      <c r="O59">
        <v>1.3255467370373293</v>
      </c>
      <c r="P59">
        <v>0</v>
      </c>
      <c r="Q59">
        <v>0</v>
      </c>
      <c r="R59">
        <v>0</v>
      </c>
      <c r="S59">
        <v>0</v>
      </c>
      <c r="T59">
        <v>0.55999999999999994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0.19110960436234606</v>
      </c>
      <c r="AG59">
        <v>1.2143040000000001</v>
      </c>
      <c r="AH59">
        <v>0</v>
      </c>
      <c r="AI59">
        <v>0</v>
      </c>
      <c r="AJ59">
        <v>0</v>
      </c>
      <c r="AK59">
        <v>1.2575870951784596</v>
      </c>
      <c r="AL59">
        <v>0</v>
      </c>
      <c r="AM59">
        <v>0.3718832119599248</v>
      </c>
      <c r="AN59">
        <v>1.1687390002087248E-2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86.260520768106858</v>
      </c>
      <c r="BA59">
        <v>4.0447922391665303</v>
      </c>
      <c r="BB59">
        <f t="shared" si="0"/>
        <v>92.720572334195708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0.70964617676644481</v>
      </c>
      <c r="M60">
        <v>2.3584815813117692</v>
      </c>
      <c r="N60">
        <v>2.5045980086370121</v>
      </c>
      <c r="O60">
        <v>1.3255467370373293</v>
      </c>
      <c r="P60">
        <v>0</v>
      </c>
      <c r="Q60">
        <v>0</v>
      </c>
      <c r="R60">
        <v>0</v>
      </c>
      <c r="S60">
        <v>0</v>
      </c>
      <c r="T60">
        <v>0.55999999999999994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0.19110960436234606</v>
      </c>
      <c r="AG60">
        <v>1.2143040000000001</v>
      </c>
      <c r="AH60">
        <v>0</v>
      </c>
      <c r="AI60">
        <v>0</v>
      </c>
      <c r="AJ60">
        <v>0</v>
      </c>
      <c r="AK60">
        <v>1.2575870951784596</v>
      </c>
      <c r="AL60">
        <v>0</v>
      </c>
      <c r="AM60">
        <v>0.3718832119599248</v>
      </c>
      <c r="AN60">
        <v>1.1687390002087248E-2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86.385755583385503</v>
      </c>
      <c r="BA60">
        <v>4.0500270544451853</v>
      </c>
      <c r="BB60">
        <f t="shared" si="0"/>
        <v>92.840572334195699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0.70964617676644481</v>
      </c>
      <c r="M61">
        <v>2.3584815813117692</v>
      </c>
      <c r="N61">
        <v>2.5045980086370121</v>
      </c>
      <c r="O61">
        <v>1.3255467370373293</v>
      </c>
      <c r="P61">
        <v>0</v>
      </c>
      <c r="Q61">
        <v>0</v>
      </c>
      <c r="R61">
        <v>0</v>
      </c>
      <c r="S61">
        <v>0</v>
      </c>
      <c r="T61">
        <v>0.55999999999999994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0.19110960436234606</v>
      </c>
      <c r="AG61">
        <v>1.2143040000000001</v>
      </c>
      <c r="AH61">
        <v>0</v>
      </c>
      <c r="AI61">
        <v>0</v>
      </c>
      <c r="AJ61">
        <v>0</v>
      </c>
      <c r="AK61">
        <v>1.2575870951784596</v>
      </c>
      <c r="AL61">
        <v>0</v>
      </c>
      <c r="AM61">
        <v>0.3718832119599248</v>
      </c>
      <c r="AN61">
        <v>1.1687390002087248E-2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86.552735337090354</v>
      </c>
      <c r="BA61">
        <v>4.0570068081500397</v>
      </c>
      <c r="BB61">
        <f t="shared" si="0"/>
        <v>93.000572334195695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0.70964617676644481</v>
      </c>
      <c r="M62">
        <v>2.3584815813117692</v>
      </c>
      <c r="N62">
        <v>2.5045980086370121</v>
      </c>
      <c r="O62">
        <v>1.3255467370373293</v>
      </c>
      <c r="P62">
        <v>0</v>
      </c>
      <c r="Q62">
        <v>0</v>
      </c>
      <c r="R62">
        <v>0</v>
      </c>
      <c r="S62">
        <v>0</v>
      </c>
      <c r="T62">
        <v>0.55999999999999994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0.19110960436234606</v>
      </c>
      <c r="AG62">
        <v>1.2143040000000001</v>
      </c>
      <c r="AH62">
        <v>0</v>
      </c>
      <c r="AI62">
        <v>0</v>
      </c>
      <c r="AJ62">
        <v>0</v>
      </c>
      <c r="AK62">
        <v>1.2575870951784596</v>
      </c>
      <c r="AL62">
        <v>0</v>
      </c>
      <c r="AM62">
        <v>0.3718832119599248</v>
      </c>
      <c r="AN62">
        <v>1.1687390002087248E-2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86.636225213942808</v>
      </c>
      <c r="BA62">
        <v>4.0604966850024811</v>
      </c>
      <c r="BB62">
        <f t="shared" si="0"/>
        <v>93.080572334195708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0.70964617676644481</v>
      </c>
      <c r="M63">
        <v>2.3584815813117692</v>
      </c>
      <c r="N63">
        <v>2.5045980086370121</v>
      </c>
      <c r="O63">
        <v>1.3255467370373293</v>
      </c>
      <c r="P63">
        <v>0</v>
      </c>
      <c r="Q63">
        <v>0</v>
      </c>
      <c r="R63">
        <v>0</v>
      </c>
      <c r="S63">
        <v>0</v>
      </c>
      <c r="T63">
        <v>0.55999999999999994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0.19110960436234606</v>
      </c>
      <c r="AG63">
        <v>1.2143040000000001</v>
      </c>
      <c r="AH63">
        <v>0</v>
      </c>
      <c r="AI63">
        <v>0</v>
      </c>
      <c r="AJ63">
        <v>0</v>
      </c>
      <c r="AK63">
        <v>1.2575870951784596</v>
      </c>
      <c r="AL63">
        <v>0</v>
      </c>
      <c r="AM63">
        <v>0.3718832119599248</v>
      </c>
      <c r="AN63">
        <v>1.1687390002087248E-2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86.771896263827983</v>
      </c>
      <c r="BA63">
        <v>4.0661677348876752</v>
      </c>
      <c r="BB63">
        <f t="shared" si="0"/>
        <v>93.210572334195689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0.70964617676644481</v>
      </c>
      <c r="M64">
        <v>2.3584815813117692</v>
      </c>
      <c r="N64">
        <v>2.5045980086370121</v>
      </c>
      <c r="O64">
        <v>1.3255467370373293</v>
      </c>
      <c r="P64">
        <v>0</v>
      </c>
      <c r="Q64">
        <v>0</v>
      </c>
      <c r="R64">
        <v>0</v>
      </c>
      <c r="S64">
        <v>0</v>
      </c>
      <c r="T64">
        <v>0.55999999999999994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0.19110960436234606</v>
      </c>
      <c r="AG64">
        <v>1.2143040000000001</v>
      </c>
      <c r="AH64">
        <v>0</v>
      </c>
      <c r="AI64">
        <v>0</v>
      </c>
      <c r="AJ64">
        <v>0</v>
      </c>
      <c r="AK64">
        <v>1.2575870951784596</v>
      </c>
      <c r="AL64">
        <v>0</v>
      </c>
      <c r="AM64">
        <v>0.3718832119599248</v>
      </c>
      <c r="AN64">
        <v>1.1687390002087248E-2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86.897131079106657</v>
      </c>
      <c r="BA64">
        <v>4.0714025501663302</v>
      </c>
      <c r="BB64">
        <f t="shared" si="0"/>
        <v>93.330572334195708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0.70964617676644481</v>
      </c>
      <c r="M65">
        <v>2.3584815813117692</v>
      </c>
      <c r="N65">
        <v>2.5045980086370121</v>
      </c>
      <c r="O65">
        <v>1.3255467370373293</v>
      </c>
      <c r="P65">
        <v>0</v>
      </c>
      <c r="Q65">
        <v>0</v>
      </c>
      <c r="R65">
        <v>0</v>
      </c>
      <c r="S65">
        <v>0</v>
      </c>
      <c r="T65">
        <v>0.55999999999999994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0.19110960436234606</v>
      </c>
      <c r="AG65">
        <v>1.2143040000000001</v>
      </c>
      <c r="AH65">
        <v>0</v>
      </c>
      <c r="AI65">
        <v>0</v>
      </c>
      <c r="AJ65">
        <v>0</v>
      </c>
      <c r="AK65">
        <v>1.2575870951784596</v>
      </c>
      <c r="AL65">
        <v>0</v>
      </c>
      <c r="AM65">
        <v>0.3718832119599248</v>
      </c>
      <c r="AN65">
        <v>1.1687390002087248E-2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82.687790649133774</v>
      </c>
      <c r="BA65">
        <v>3.8954521201934584</v>
      </c>
      <c r="BB65">
        <f t="shared" si="0"/>
        <v>89.297182334195696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0.70964617676644481</v>
      </c>
      <c r="M66">
        <v>2.3584815813117692</v>
      </c>
      <c r="N66">
        <v>2.5045980086370121</v>
      </c>
      <c r="O66">
        <v>1.3255467370373293</v>
      </c>
      <c r="P66">
        <v>0</v>
      </c>
      <c r="Q66">
        <v>0</v>
      </c>
      <c r="R66">
        <v>0</v>
      </c>
      <c r="S66">
        <v>0</v>
      </c>
      <c r="T66">
        <v>0.55999999999999994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0.12120479524107701</v>
      </c>
      <c r="AF66">
        <v>0.19110960436234606</v>
      </c>
      <c r="AG66">
        <v>1.2143040000000001</v>
      </c>
      <c r="AH66">
        <v>0</v>
      </c>
      <c r="AI66">
        <v>0</v>
      </c>
      <c r="AJ66">
        <v>0</v>
      </c>
      <c r="AK66">
        <v>1.2575870951784596</v>
      </c>
      <c r="AL66">
        <v>0</v>
      </c>
      <c r="AM66">
        <v>0.3718832119599248</v>
      </c>
      <c r="AN66">
        <v>1.1687390002087248E-2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83.530295345439356</v>
      </c>
      <c r="BA66">
        <v>3.9357351769401179</v>
      </c>
      <c r="BB66">
        <f t="shared" si="0"/>
        <v>90.220608768995689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0.70964617676644481</v>
      </c>
      <c r="M67">
        <v>2.3584815813117692</v>
      </c>
      <c r="N67">
        <v>2.5045980086370121</v>
      </c>
      <c r="O67">
        <v>1.3255467370373293</v>
      </c>
      <c r="P67">
        <v>0</v>
      </c>
      <c r="Q67">
        <v>0</v>
      </c>
      <c r="R67">
        <v>0</v>
      </c>
      <c r="S67">
        <v>0</v>
      </c>
      <c r="T67">
        <v>0.55999999999999994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0.38785536380713831</v>
      </c>
      <c r="AF67">
        <v>0.38221920872469212</v>
      </c>
      <c r="AG67">
        <v>1.2143040000000001</v>
      </c>
      <c r="AH67">
        <v>6.0671695679398861E-2</v>
      </c>
      <c r="AI67">
        <v>0</v>
      </c>
      <c r="AJ67">
        <v>0</v>
      </c>
      <c r="AK67">
        <v>1.2575870951784596</v>
      </c>
      <c r="AL67">
        <v>0</v>
      </c>
      <c r="AM67">
        <v>0.3718832119599248</v>
      </c>
      <c r="AN67">
        <v>1.1687390002087248E-2</v>
      </c>
      <c r="AO67">
        <v>0</v>
      </c>
      <c r="AP67">
        <v>0</v>
      </c>
      <c r="AQ67">
        <v>0.50006879357127942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84.226806512210388</v>
      </c>
      <c r="BA67">
        <v>4.007422671390227</v>
      </c>
      <c r="BB67">
        <f t="shared" si="0"/>
        <v>91.863933103495697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0.70964617676644481</v>
      </c>
      <c r="M68">
        <v>2.3584815813117692</v>
      </c>
      <c r="N68">
        <v>2.5045980086370121</v>
      </c>
      <c r="O68">
        <v>1.3255467370373293</v>
      </c>
      <c r="P68">
        <v>0</v>
      </c>
      <c r="Q68">
        <v>0</v>
      </c>
      <c r="R68">
        <v>0</v>
      </c>
      <c r="S68">
        <v>0</v>
      </c>
      <c r="T68">
        <v>0.55999999999999994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0.77571072761427662</v>
      </c>
      <c r="AF68">
        <v>0.38221920872469212</v>
      </c>
      <c r="AG68">
        <v>1.2143040000000001</v>
      </c>
      <c r="AH68">
        <v>0.42470189135879771</v>
      </c>
      <c r="AI68">
        <v>0</v>
      </c>
      <c r="AJ68">
        <v>0</v>
      </c>
      <c r="AK68">
        <v>1.2575870951784596</v>
      </c>
      <c r="AL68">
        <v>0</v>
      </c>
      <c r="AM68">
        <v>0.3718832119599248</v>
      </c>
      <c r="AN68">
        <v>1.1687390002087248E-2</v>
      </c>
      <c r="AO68">
        <v>0</v>
      </c>
      <c r="AP68">
        <v>0</v>
      </c>
      <c r="AQ68">
        <v>1.0001375871425588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85.12862137340845</v>
      </c>
      <c r="BA68">
        <v>4.0974502245461171</v>
      </c>
      <c r="BB68">
        <f t="shared" ref="BB68:BB99" si="1">SUM(B68:AZ68)-BA68</f>
        <v>93.927674764595679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0.70964617676644481</v>
      </c>
      <c r="M69">
        <v>2.3584815813117692</v>
      </c>
      <c r="N69">
        <v>2.5045980086370121</v>
      </c>
      <c r="O69">
        <v>1.3255467370373293</v>
      </c>
      <c r="P69">
        <v>0</v>
      </c>
      <c r="Q69">
        <v>0</v>
      </c>
      <c r="R69">
        <v>0</v>
      </c>
      <c r="S69">
        <v>0</v>
      </c>
      <c r="T69">
        <v>0.55999999999999994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0.77571072761427662</v>
      </c>
      <c r="AF69">
        <v>0.38221920872469212</v>
      </c>
      <c r="AG69">
        <v>1.2143040000000001</v>
      </c>
      <c r="AH69">
        <v>0.99906065654351883</v>
      </c>
      <c r="AI69">
        <v>0</v>
      </c>
      <c r="AJ69">
        <v>0</v>
      </c>
      <c r="AK69">
        <v>1.2575870951784596</v>
      </c>
      <c r="AL69">
        <v>0</v>
      </c>
      <c r="AM69">
        <v>0.3718832119599248</v>
      </c>
      <c r="AN69">
        <v>1.1687390002087248E-2</v>
      </c>
      <c r="AO69">
        <v>0</v>
      </c>
      <c r="AP69">
        <v>0</v>
      </c>
      <c r="AQ69">
        <v>1.0001375871425588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85.829887288666242</v>
      </c>
      <c r="BA69">
        <v>4.1507713361886154</v>
      </c>
      <c r="BB69">
        <f t="shared" si="1"/>
        <v>95.149978333395708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0.70964617676644481</v>
      </c>
      <c r="M70">
        <v>2.3584815813117692</v>
      </c>
      <c r="N70">
        <v>2.5045980086370121</v>
      </c>
      <c r="O70">
        <v>1.3255467370373293</v>
      </c>
      <c r="P70">
        <v>0</v>
      </c>
      <c r="Q70">
        <v>0</v>
      </c>
      <c r="R70">
        <v>0</v>
      </c>
      <c r="S70">
        <v>0</v>
      </c>
      <c r="T70">
        <v>0.55999999999999994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3.0346198079732829E-2</v>
      </c>
      <c r="AD70">
        <v>0</v>
      </c>
      <c r="AE70">
        <v>0.77571072761427662</v>
      </c>
      <c r="AF70">
        <v>0.38221920872469212</v>
      </c>
      <c r="AG70">
        <v>1.2143040000000001</v>
      </c>
      <c r="AH70">
        <v>1.4985909956167816</v>
      </c>
      <c r="AI70">
        <v>0</v>
      </c>
      <c r="AJ70">
        <v>0</v>
      </c>
      <c r="AK70">
        <v>1.2575870951784596</v>
      </c>
      <c r="AL70">
        <v>0</v>
      </c>
      <c r="AM70">
        <v>0.3718832119599248</v>
      </c>
      <c r="AN70">
        <v>1.1687390002087248E-2</v>
      </c>
      <c r="AO70">
        <v>0</v>
      </c>
      <c r="AP70">
        <v>0</v>
      </c>
      <c r="AQ70">
        <v>1.5002064128574411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86.033524316426622</v>
      </c>
      <c r="BA70">
        <v>4.2023350801168817</v>
      </c>
      <c r="BB70">
        <f t="shared" si="1"/>
        <v>96.331996980095695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0.70964617676644481</v>
      </c>
      <c r="M71">
        <v>2.3584815813117692</v>
      </c>
      <c r="N71">
        <v>2.5045980086370121</v>
      </c>
      <c r="O71">
        <v>1.3255467370373293</v>
      </c>
      <c r="P71">
        <v>0</v>
      </c>
      <c r="Q71">
        <v>0</v>
      </c>
      <c r="R71">
        <v>0</v>
      </c>
      <c r="S71">
        <v>0</v>
      </c>
      <c r="T71">
        <v>0.55999999999999994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0.23063111980797324</v>
      </c>
      <c r="AD71">
        <v>0.20939706324358173</v>
      </c>
      <c r="AE71">
        <v>0.77571072761427662</v>
      </c>
      <c r="AF71">
        <v>0.38221920872469212</v>
      </c>
      <c r="AG71">
        <v>1.2143040000000001</v>
      </c>
      <c r="AH71">
        <v>1.415673</v>
      </c>
      <c r="AI71">
        <v>0</v>
      </c>
      <c r="AJ71">
        <v>0</v>
      </c>
      <c r="AK71">
        <v>1.2575870951784596</v>
      </c>
      <c r="AL71">
        <v>0</v>
      </c>
      <c r="AM71">
        <v>0.3718832119599248</v>
      </c>
      <c r="AN71">
        <v>1.1687390002087248E-2</v>
      </c>
      <c r="AO71">
        <v>0</v>
      </c>
      <c r="AP71">
        <v>0</v>
      </c>
      <c r="AQ71">
        <v>1.5002064128574411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86.81510123147568</v>
      </c>
      <c r="BA71">
        <v>4.2486637299209775</v>
      </c>
      <c r="BB71">
        <f t="shared" si="1"/>
        <v>97.394009234695702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0.70964617676644481</v>
      </c>
      <c r="M72">
        <v>2.3584815813117692</v>
      </c>
      <c r="N72">
        <v>2.5045980086370121</v>
      </c>
      <c r="O72">
        <v>1.3255467370373293</v>
      </c>
      <c r="P72">
        <v>0</v>
      </c>
      <c r="Q72">
        <v>0</v>
      </c>
      <c r="R72">
        <v>0</v>
      </c>
      <c r="S72">
        <v>0</v>
      </c>
      <c r="T72">
        <v>0.55999999999999994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0.11242800563556669</v>
      </c>
      <c r="AC72">
        <v>0.23063111980797324</v>
      </c>
      <c r="AD72">
        <v>0.41879412648716347</v>
      </c>
      <c r="AE72">
        <v>0.77571072761427662</v>
      </c>
      <c r="AF72">
        <v>0.38221920872469212</v>
      </c>
      <c r="AG72">
        <v>1.2143040000000001</v>
      </c>
      <c r="AH72">
        <v>1.9981213130870377</v>
      </c>
      <c r="AI72">
        <v>0</v>
      </c>
      <c r="AJ72">
        <v>0</v>
      </c>
      <c r="AK72">
        <v>1.2575870951784596</v>
      </c>
      <c r="AL72">
        <v>0</v>
      </c>
      <c r="AM72">
        <v>0.3718832119599248</v>
      </c>
      <c r="AN72">
        <v>1.1687390002087248E-2</v>
      </c>
      <c r="AO72">
        <v>0</v>
      </c>
      <c r="AP72">
        <v>0</v>
      </c>
      <c r="AQ72">
        <v>2.0002752064287206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87.864933208098506</v>
      </c>
      <c r="BA72">
        <v>4.3512482094812688</v>
      </c>
      <c r="BB72">
        <f t="shared" si="1"/>
        <v>99.745598907295701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0.70964617676644481</v>
      </c>
      <c r="M73">
        <v>2.3584815813117692</v>
      </c>
      <c r="N73">
        <v>2.5045980086370121</v>
      </c>
      <c r="O73">
        <v>1.3255467370373293</v>
      </c>
      <c r="P73">
        <v>0</v>
      </c>
      <c r="Q73">
        <v>0</v>
      </c>
      <c r="R73">
        <v>0</v>
      </c>
      <c r="S73">
        <v>0</v>
      </c>
      <c r="T73">
        <v>0.55999999999999994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0.73827721352536002</v>
      </c>
      <c r="AC73">
        <v>0.46171743894802747</v>
      </c>
      <c r="AD73">
        <v>0.62819118973074517</v>
      </c>
      <c r="AE73">
        <v>1.1675658472135253</v>
      </c>
      <c r="AF73">
        <v>0.57332879127530789</v>
      </c>
      <c r="AG73">
        <v>1.2143040000000001</v>
      </c>
      <c r="AH73">
        <v>1.9981213130870377</v>
      </c>
      <c r="AI73">
        <v>0</v>
      </c>
      <c r="AJ73">
        <v>0</v>
      </c>
      <c r="AK73">
        <v>1.2575870951784596</v>
      </c>
      <c r="AL73">
        <v>0</v>
      </c>
      <c r="AM73">
        <v>0.3718832119599248</v>
      </c>
      <c r="AN73">
        <v>1.1687390002087248E-2</v>
      </c>
      <c r="AO73">
        <v>0</v>
      </c>
      <c r="AP73">
        <v>0</v>
      </c>
      <c r="AQ73">
        <v>2.0002752064287206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89.101165727405558</v>
      </c>
      <c r="BA73">
        <v>4.471863355611605</v>
      </c>
      <c r="BB73">
        <f t="shared" si="1"/>
        <v>102.5105135728957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0.70967770986053169</v>
      </c>
      <c r="M74">
        <v>2.3584815813117692</v>
      </c>
      <c r="N74">
        <v>2.5045980086370121</v>
      </c>
      <c r="O74">
        <v>1.3255467370373293</v>
      </c>
      <c r="P74">
        <v>0</v>
      </c>
      <c r="Q74">
        <v>0</v>
      </c>
      <c r="R74">
        <v>0</v>
      </c>
      <c r="S74">
        <v>0</v>
      </c>
      <c r="T74">
        <v>0.55999999999999994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0.73827721352536002</v>
      </c>
      <c r="AC74">
        <v>0.46171743894802747</v>
      </c>
      <c r="AD74">
        <v>0.83758822980588599</v>
      </c>
      <c r="AE74">
        <v>1.1675658472135253</v>
      </c>
      <c r="AF74">
        <v>0.57332879127530789</v>
      </c>
      <c r="AG74">
        <v>1.2143040000000001</v>
      </c>
      <c r="AH74">
        <v>1.9981213130870377</v>
      </c>
      <c r="AI74">
        <v>0</v>
      </c>
      <c r="AJ74">
        <v>0</v>
      </c>
      <c r="AK74">
        <v>1.2575870951784596</v>
      </c>
      <c r="AL74">
        <v>0</v>
      </c>
      <c r="AM74">
        <v>0.3718832119599248</v>
      </c>
      <c r="AN74">
        <v>1.1687390002087248E-2</v>
      </c>
      <c r="AO74">
        <v>0</v>
      </c>
      <c r="AP74">
        <v>0</v>
      </c>
      <c r="AQ74">
        <v>2.0002752064287206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89.215964308077631</v>
      </c>
      <c r="BA74">
        <v>4.4854160506421659</v>
      </c>
      <c r="BB74">
        <f t="shared" si="1"/>
        <v>102.82118803170644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0.70967770986053169</v>
      </c>
      <c r="M75">
        <v>2.3584815813117692</v>
      </c>
      <c r="N75">
        <v>2.5045980086370121</v>
      </c>
      <c r="O75">
        <v>1.3255467370373293</v>
      </c>
      <c r="P75">
        <v>0</v>
      </c>
      <c r="Q75">
        <v>0</v>
      </c>
      <c r="R75">
        <v>0</v>
      </c>
      <c r="S75">
        <v>0</v>
      </c>
      <c r="T75">
        <v>0.55999999999999994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0.73827721352536002</v>
      </c>
      <c r="AC75">
        <v>0.46171743894802747</v>
      </c>
      <c r="AD75">
        <v>0.83758822980588599</v>
      </c>
      <c r="AE75">
        <v>1.1675658472135253</v>
      </c>
      <c r="AF75">
        <v>0.57332879127530789</v>
      </c>
      <c r="AG75">
        <v>1.2143040000000001</v>
      </c>
      <c r="AH75">
        <v>1.9981213130870377</v>
      </c>
      <c r="AI75">
        <v>0</v>
      </c>
      <c r="AJ75">
        <v>0</v>
      </c>
      <c r="AK75">
        <v>1.2575870951784596</v>
      </c>
      <c r="AL75">
        <v>0</v>
      </c>
      <c r="AM75">
        <v>0.3718832119599248</v>
      </c>
      <c r="AN75">
        <v>1.1687390002087248E-2</v>
      </c>
      <c r="AO75">
        <v>0</v>
      </c>
      <c r="AP75">
        <v>0</v>
      </c>
      <c r="AQ75">
        <v>2.0002752064287206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89.215964308077631</v>
      </c>
      <c r="BA75">
        <v>4.4854160506421659</v>
      </c>
      <c r="BB75">
        <f t="shared" si="1"/>
        <v>102.82118803170644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0.70967770986053169</v>
      </c>
      <c r="M76">
        <v>2.3584815813117692</v>
      </c>
      <c r="N76">
        <v>2.5045980086370121</v>
      </c>
      <c r="O76">
        <v>1.3255467370373293</v>
      </c>
      <c r="P76">
        <v>0</v>
      </c>
      <c r="Q76">
        <v>0</v>
      </c>
      <c r="R76">
        <v>0</v>
      </c>
      <c r="S76">
        <v>0</v>
      </c>
      <c r="T76">
        <v>0.55999999999999994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0.73827721352536002</v>
      </c>
      <c r="AC76">
        <v>0.46171743894802747</v>
      </c>
      <c r="AD76">
        <v>0.83758822980588599</v>
      </c>
      <c r="AE76">
        <v>1.1675658472135253</v>
      </c>
      <c r="AF76">
        <v>0.57332879127530789</v>
      </c>
      <c r="AG76">
        <v>1.2143040000000001</v>
      </c>
      <c r="AH76">
        <v>1.9981213130870377</v>
      </c>
      <c r="AI76">
        <v>0</v>
      </c>
      <c r="AJ76">
        <v>0</v>
      </c>
      <c r="AK76">
        <v>1.2575870951784596</v>
      </c>
      <c r="AL76">
        <v>0</v>
      </c>
      <c r="AM76">
        <v>0.3718832119599248</v>
      </c>
      <c r="AN76">
        <v>1.1687390002087248E-2</v>
      </c>
      <c r="AO76">
        <v>0</v>
      </c>
      <c r="AP76">
        <v>0</v>
      </c>
      <c r="AQ76">
        <v>2.0002752064287206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89.215964308077631</v>
      </c>
      <c r="BA76">
        <v>4.4854160506421659</v>
      </c>
      <c r="BB76">
        <f t="shared" si="1"/>
        <v>102.82118803170644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0.70967770986053169</v>
      </c>
      <c r="M77">
        <v>2.3584815813117692</v>
      </c>
      <c r="N77">
        <v>2.5045980086370121</v>
      </c>
      <c r="O77">
        <v>1.3255467370373293</v>
      </c>
      <c r="P77">
        <v>0</v>
      </c>
      <c r="Q77">
        <v>0</v>
      </c>
      <c r="R77">
        <v>0</v>
      </c>
      <c r="S77">
        <v>0</v>
      </c>
      <c r="T77">
        <v>0.55999999999999994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0.73827721352536002</v>
      </c>
      <c r="AC77">
        <v>0.46171743894802747</v>
      </c>
      <c r="AD77">
        <v>0.83758822980588599</v>
      </c>
      <c r="AE77">
        <v>1.1675658472135253</v>
      </c>
      <c r="AF77">
        <v>0.57332879127530789</v>
      </c>
      <c r="AG77">
        <v>1.2143040000000001</v>
      </c>
      <c r="AH77">
        <v>1.9981213130870377</v>
      </c>
      <c r="AI77">
        <v>0</v>
      </c>
      <c r="AJ77">
        <v>0</v>
      </c>
      <c r="AK77">
        <v>1.2575870951784596</v>
      </c>
      <c r="AL77">
        <v>0</v>
      </c>
      <c r="AM77">
        <v>0.3718832119599248</v>
      </c>
      <c r="AN77">
        <v>1.1687390002087248E-2</v>
      </c>
      <c r="AO77">
        <v>0</v>
      </c>
      <c r="AP77">
        <v>0</v>
      </c>
      <c r="AQ77">
        <v>2.0002752064287206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88.960014610728422</v>
      </c>
      <c r="BA77">
        <v>4.4747173532929674</v>
      </c>
      <c r="BB77">
        <f t="shared" si="1"/>
        <v>102.57593703170643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0.70967770986053169</v>
      </c>
      <c r="M78">
        <v>2.3584815813117692</v>
      </c>
      <c r="N78">
        <v>2.5045980086370121</v>
      </c>
      <c r="O78">
        <v>1.3255467370373293</v>
      </c>
      <c r="P78">
        <v>0</v>
      </c>
      <c r="Q78">
        <v>0</v>
      </c>
      <c r="R78">
        <v>0</v>
      </c>
      <c r="S78">
        <v>0</v>
      </c>
      <c r="T78">
        <v>0.55999999999999994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0.73827721352536002</v>
      </c>
      <c r="AC78">
        <v>0.46171743894802747</v>
      </c>
      <c r="AD78">
        <v>0.62819118973074517</v>
      </c>
      <c r="AE78">
        <v>1.1675658472135253</v>
      </c>
      <c r="AF78">
        <v>0.57332879127530789</v>
      </c>
      <c r="AG78">
        <v>1.2143040000000001</v>
      </c>
      <c r="AH78">
        <v>1.9981213130870377</v>
      </c>
      <c r="AI78">
        <v>0</v>
      </c>
      <c r="AJ78">
        <v>0</v>
      </c>
      <c r="AK78">
        <v>1.2575870951784596</v>
      </c>
      <c r="AL78">
        <v>0</v>
      </c>
      <c r="AM78">
        <v>0.3718832119599248</v>
      </c>
      <c r="AN78">
        <v>1.1687390002087248E-2</v>
      </c>
      <c r="AO78">
        <v>0</v>
      </c>
      <c r="AP78">
        <v>0</v>
      </c>
      <c r="AQ78">
        <v>2.0002752064287206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88.544214151534121</v>
      </c>
      <c r="BA78">
        <v>4.4485840978235123</v>
      </c>
      <c r="BB78">
        <f t="shared" si="1"/>
        <v>101.97687278790644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0.70967770986053169</v>
      </c>
      <c r="M79">
        <v>2.3584815813117692</v>
      </c>
      <c r="N79">
        <v>2.5045980086370121</v>
      </c>
      <c r="O79">
        <v>1.3255467370373293</v>
      </c>
      <c r="P79">
        <v>0</v>
      </c>
      <c r="Q79">
        <v>0</v>
      </c>
      <c r="R79">
        <v>0</v>
      </c>
      <c r="S79">
        <v>0</v>
      </c>
      <c r="T79">
        <v>0.55999999999999994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0.11242800563556669</v>
      </c>
      <c r="AC79">
        <v>0.23063111980797324</v>
      </c>
      <c r="AD79">
        <v>0.41879412648716347</v>
      </c>
      <c r="AE79">
        <v>0.77571072761427662</v>
      </c>
      <c r="AF79">
        <v>0.57332879127530789</v>
      </c>
      <c r="AG79">
        <v>1.2143040000000001</v>
      </c>
      <c r="AH79">
        <v>1.9981213130870377</v>
      </c>
      <c r="AI79">
        <v>0</v>
      </c>
      <c r="AJ79">
        <v>0</v>
      </c>
      <c r="AK79">
        <v>1.2575870951784596</v>
      </c>
      <c r="AL79">
        <v>0</v>
      </c>
      <c r="AM79">
        <v>0.3718832119599248</v>
      </c>
      <c r="AN79">
        <v>1.1687390002087248E-2</v>
      </c>
      <c r="AO79">
        <v>0</v>
      </c>
      <c r="AP79">
        <v>0</v>
      </c>
      <c r="AQ79">
        <v>2.0002752064287206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87.642286579002288</v>
      </c>
      <c r="BA79">
        <v>4.3499312790190023</v>
      </c>
      <c r="BB79">
        <f t="shared" si="1"/>
        <v>99.715410324306447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0.70967770986053169</v>
      </c>
      <c r="M80">
        <v>2.3584815813117692</v>
      </c>
      <c r="N80">
        <v>2.5045980086370121</v>
      </c>
      <c r="O80">
        <v>1.3255467370373293</v>
      </c>
      <c r="P80">
        <v>0</v>
      </c>
      <c r="Q80">
        <v>0</v>
      </c>
      <c r="R80">
        <v>0</v>
      </c>
      <c r="S80">
        <v>0</v>
      </c>
      <c r="T80">
        <v>0.55999999999999994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0.23063111980797324</v>
      </c>
      <c r="AD80">
        <v>0.20939706324358173</v>
      </c>
      <c r="AE80">
        <v>0.77571072761427662</v>
      </c>
      <c r="AF80">
        <v>0.57332879127530789</v>
      </c>
      <c r="AG80">
        <v>1.2143040000000001</v>
      </c>
      <c r="AH80">
        <v>1.4985909956167816</v>
      </c>
      <c r="AI80">
        <v>0</v>
      </c>
      <c r="AJ80">
        <v>0</v>
      </c>
      <c r="AK80">
        <v>1.2575870951784596</v>
      </c>
      <c r="AL80">
        <v>0</v>
      </c>
      <c r="AM80">
        <v>0.3718832119599248</v>
      </c>
      <c r="AN80">
        <v>1.1687390002087248E-2</v>
      </c>
      <c r="AO80">
        <v>0</v>
      </c>
      <c r="AP80">
        <v>0</v>
      </c>
      <c r="AQ80">
        <v>2.0002752064287206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87.01948653725735</v>
      </c>
      <c r="BA80">
        <v>4.2895655821246592</v>
      </c>
      <c r="BB80">
        <f t="shared" si="1"/>
        <v>98.331620593106464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0.70967770986053169</v>
      </c>
      <c r="M81">
        <v>2.3584815813117692</v>
      </c>
      <c r="N81">
        <v>2.5045980086370121</v>
      </c>
      <c r="O81">
        <v>1.3255467370373293</v>
      </c>
      <c r="P81">
        <v>0</v>
      </c>
      <c r="Q81">
        <v>0</v>
      </c>
      <c r="R81">
        <v>0</v>
      </c>
      <c r="S81">
        <v>0</v>
      </c>
      <c r="T81">
        <v>0.55999999999999994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0.38482523857232309</v>
      </c>
      <c r="AF81">
        <v>0.57332879127530789</v>
      </c>
      <c r="AG81">
        <v>1.2143040000000001</v>
      </c>
      <c r="AH81">
        <v>0.99906065654351883</v>
      </c>
      <c r="AI81">
        <v>0</v>
      </c>
      <c r="AJ81">
        <v>0</v>
      </c>
      <c r="AK81">
        <v>1.2575870951784596</v>
      </c>
      <c r="AL81">
        <v>0</v>
      </c>
      <c r="AM81">
        <v>0.3718832119599248</v>
      </c>
      <c r="AN81">
        <v>1.1687390002087248E-2</v>
      </c>
      <c r="AO81">
        <v>0</v>
      </c>
      <c r="AP81">
        <v>0</v>
      </c>
      <c r="AQ81">
        <v>2.0002752064287206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86.847158213316632</v>
      </c>
      <c r="BA81">
        <v>4.2267496985171586</v>
      </c>
      <c r="BB81">
        <f t="shared" si="1"/>
        <v>96.891664141606469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0.70967770986053169</v>
      </c>
      <c r="M82">
        <v>2.3584815813117692</v>
      </c>
      <c r="N82">
        <v>2.5045980086370121</v>
      </c>
      <c r="O82">
        <v>1.3255467370373293</v>
      </c>
      <c r="P82">
        <v>0</v>
      </c>
      <c r="Q82">
        <v>0</v>
      </c>
      <c r="R82">
        <v>0</v>
      </c>
      <c r="S82">
        <v>0</v>
      </c>
      <c r="T82">
        <v>0.55999999999999994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0.3636144095178459</v>
      </c>
      <c r="AF82">
        <v>0.57332879127530789</v>
      </c>
      <c r="AG82">
        <v>1.2143040000000001</v>
      </c>
      <c r="AH82">
        <v>0.49953033907326239</v>
      </c>
      <c r="AI82">
        <v>0</v>
      </c>
      <c r="AJ82">
        <v>0</v>
      </c>
      <c r="AK82">
        <v>1.2575870951784596</v>
      </c>
      <c r="AL82">
        <v>0</v>
      </c>
      <c r="AM82">
        <v>0.3718832119599248</v>
      </c>
      <c r="AN82">
        <v>1.1687390002087248E-2</v>
      </c>
      <c r="AO82">
        <v>0</v>
      </c>
      <c r="AP82">
        <v>0</v>
      </c>
      <c r="AQ82">
        <v>2.0002752064287206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86.664394698392798</v>
      </c>
      <c r="BA82">
        <v>4.1973432036686154</v>
      </c>
      <c r="BB82">
        <f t="shared" si="1"/>
        <v>96.217565975006437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0.70967770986053169</v>
      </c>
      <c r="M83">
        <v>2.3584815813117692</v>
      </c>
      <c r="N83">
        <v>2.5045980086370121</v>
      </c>
      <c r="O83">
        <v>1.3255467370373293</v>
      </c>
      <c r="P83">
        <v>0</v>
      </c>
      <c r="Q83">
        <v>0</v>
      </c>
      <c r="R83">
        <v>0</v>
      </c>
      <c r="S83">
        <v>0</v>
      </c>
      <c r="T83">
        <v>0.55999999999999994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0.3636144095178459</v>
      </c>
      <c r="AF83">
        <v>0.57332879127530789</v>
      </c>
      <c r="AG83">
        <v>1.2143040000000001</v>
      </c>
      <c r="AH83">
        <v>0.39032126956793983</v>
      </c>
      <c r="AI83">
        <v>0</v>
      </c>
      <c r="AJ83">
        <v>0</v>
      </c>
      <c r="AK83">
        <v>1.2575870951784596</v>
      </c>
      <c r="AL83">
        <v>0</v>
      </c>
      <c r="AM83">
        <v>0.3718832119599248</v>
      </c>
      <c r="AN83">
        <v>1.1687390002087248E-2</v>
      </c>
      <c r="AO83">
        <v>0</v>
      </c>
      <c r="AP83">
        <v>0</v>
      </c>
      <c r="AQ83">
        <v>2.0002752064287206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86.643267585055312</v>
      </c>
      <c r="BA83">
        <v>4.1918951512257845</v>
      </c>
      <c r="BB83">
        <f t="shared" si="1"/>
        <v>96.092677844606456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0.70967770986053169</v>
      </c>
      <c r="M84">
        <v>2.3584815813117692</v>
      </c>
      <c r="N84">
        <v>2.5045980086370121</v>
      </c>
      <c r="O84">
        <v>1.3255467370373293</v>
      </c>
      <c r="P84">
        <v>0</v>
      </c>
      <c r="Q84">
        <v>0</v>
      </c>
      <c r="R84">
        <v>0</v>
      </c>
      <c r="S84">
        <v>0</v>
      </c>
      <c r="T84">
        <v>0.55999999999999994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0.3636144095178459</v>
      </c>
      <c r="AF84">
        <v>0.57332879127530789</v>
      </c>
      <c r="AG84">
        <v>1.2143040000000001</v>
      </c>
      <c r="AH84">
        <v>0</v>
      </c>
      <c r="AI84">
        <v>0</v>
      </c>
      <c r="AJ84">
        <v>0</v>
      </c>
      <c r="AK84">
        <v>1.2575870951784596</v>
      </c>
      <c r="AL84">
        <v>0</v>
      </c>
      <c r="AM84">
        <v>0.3718832119599248</v>
      </c>
      <c r="AN84">
        <v>1.1687390002087248E-2</v>
      </c>
      <c r="AO84">
        <v>0</v>
      </c>
      <c r="AP84">
        <v>0</v>
      </c>
      <c r="AQ84">
        <v>1.5002064128574411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86.502503652682094</v>
      </c>
      <c r="BA84">
        <v>4.1487929142133568</v>
      </c>
      <c r="BB84">
        <f t="shared" si="1"/>
        <v>95.10462608610645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0.70971410908476973</v>
      </c>
      <c r="M85">
        <v>2.3584815813117692</v>
      </c>
      <c r="N85">
        <v>2.5045980086370121</v>
      </c>
      <c r="O85">
        <v>1.3254971527082828</v>
      </c>
      <c r="P85">
        <v>0</v>
      </c>
      <c r="Q85">
        <v>0</v>
      </c>
      <c r="R85">
        <v>0</v>
      </c>
      <c r="S85">
        <v>0</v>
      </c>
      <c r="T85">
        <v>0.55999999999999994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0.3636144095178459</v>
      </c>
      <c r="AF85">
        <v>0.57332879127530789</v>
      </c>
      <c r="AG85">
        <v>1.2143040000000001</v>
      </c>
      <c r="AH85">
        <v>0</v>
      </c>
      <c r="AI85">
        <v>0</v>
      </c>
      <c r="AJ85">
        <v>0</v>
      </c>
      <c r="AK85">
        <v>1.2575870951784596</v>
      </c>
      <c r="AL85">
        <v>0</v>
      </c>
      <c r="AM85">
        <v>0.3718832119599248</v>
      </c>
      <c r="AN85">
        <v>1.1687390002087248E-2</v>
      </c>
      <c r="AO85">
        <v>0</v>
      </c>
      <c r="AP85">
        <v>0</v>
      </c>
      <c r="AQ85">
        <v>1.0001375871425588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86.523210185764967</v>
      </c>
      <c r="BA85">
        <v>4.1287550192439664</v>
      </c>
      <c r="BB85">
        <f t="shared" si="1"/>
        <v>94.645288503339017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0.70971410908476973</v>
      </c>
      <c r="M86">
        <v>2.3584815813117692</v>
      </c>
      <c r="N86">
        <v>2.5045980086370121</v>
      </c>
      <c r="O86">
        <v>1.3254971527082828</v>
      </c>
      <c r="P86">
        <v>0</v>
      </c>
      <c r="Q86">
        <v>0</v>
      </c>
      <c r="R86">
        <v>0</v>
      </c>
      <c r="S86">
        <v>0</v>
      </c>
      <c r="T86">
        <v>0.55999999999999994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0.3636144095178459</v>
      </c>
      <c r="AF86">
        <v>0.57332879127530789</v>
      </c>
      <c r="AG86">
        <v>1.2143040000000001</v>
      </c>
      <c r="AH86">
        <v>0</v>
      </c>
      <c r="AI86">
        <v>0</v>
      </c>
      <c r="AJ86">
        <v>0</v>
      </c>
      <c r="AK86">
        <v>1.2575870951784596</v>
      </c>
      <c r="AL86">
        <v>0</v>
      </c>
      <c r="AM86">
        <v>0.3718832119599248</v>
      </c>
      <c r="AN86">
        <v>1.1687390002087248E-2</v>
      </c>
      <c r="AO86">
        <v>0</v>
      </c>
      <c r="AP86">
        <v>0</v>
      </c>
      <c r="AQ86">
        <v>0.50006879357127942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86.52408369860153</v>
      </c>
      <c r="BA86">
        <v>4.1078886565092461</v>
      </c>
      <c r="BB86">
        <f t="shared" si="1"/>
        <v>94.166959585339029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0.70971410908476973</v>
      </c>
      <c r="M87">
        <v>2.3584815813117692</v>
      </c>
      <c r="N87">
        <v>2.5045980086370121</v>
      </c>
      <c r="O87">
        <v>1.3254971527082828</v>
      </c>
      <c r="P87">
        <v>0</v>
      </c>
      <c r="Q87">
        <v>0</v>
      </c>
      <c r="R87">
        <v>0</v>
      </c>
      <c r="S87">
        <v>0</v>
      </c>
      <c r="T87">
        <v>0.55999999999999994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0.3636144095178459</v>
      </c>
      <c r="AF87">
        <v>0.57332879127530789</v>
      </c>
      <c r="AG87">
        <v>1.2143040000000001</v>
      </c>
      <c r="AH87">
        <v>0</v>
      </c>
      <c r="AI87">
        <v>0</v>
      </c>
      <c r="AJ87">
        <v>0</v>
      </c>
      <c r="AK87">
        <v>1.2575870951784596</v>
      </c>
      <c r="AL87">
        <v>0</v>
      </c>
      <c r="AM87">
        <v>0.3718832119599248</v>
      </c>
      <c r="AN87">
        <v>1.1687390002087248E-2</v>
      </c>
      <c r="AO87">
        <v>0</v>
      </c>
      <c r="AP87">
        <v>0</v>
      </c>
      <c r="AQ87">
        <v>0.46754399999999996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86.513647463994971</v>
      </c>
      <c r="BA87">
        <v>4.1060928855314129</v>
      </c>
      <c r="BB87">
        <f t="shared" si="1"/>
        <v>94.125794328139023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0.70971410908476973</v>
      </c>
      <c r="M88">
        <v>2.3584815813117692</v>
      </c>
      <c r="N88">
        <v>2.5045980086370121</v>
      </c>
      <c r="O88">
        <v>1.3254971527082828</v>
      </c>
      <c r="P88">
        <v>0</v>
      </c>
      <c r="Q88">
        <v>0</v>
      </c>
      <c r="R88">
        <v>0</v>
      </c>
      <c r="S88">
        <v>0</v>
      </c>
      <c r="T88">
        <v>0.55999999999999994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0.3636144095178459</v>
      </c>
      <c r="AF88">
        <v>0.57332879127530789</v>
      </c>
      <c r="AG88">
        <v>1.2143040000000001</v>
      </c>
      <c r="AH88">
        <v>0</v>
      </c>
      <c r="AI88">
        <v>0</v>
      </c>
      <c r="AJ88">
        <v>0</v>
      </c>
      <c r="AK88">
        <v>1.2575870951784596</v>
      </c>
      <c r="AL88">
        <v>0</v>
      </c>
      <c r="AM88">
        <v>0.3718832119599248</v>
      </c>
      <c r="AN88">
        <v>1.1687390002087248E-2</v>
      </c>
      <c r="AO88">
        <v>0</v>
      </c>
      <c r="AP88">
        <v>0</v>
      </c>
      <c r="AQ88">
        <v>0.17685358714255894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86.513647463994971</v>
      </c>
      <c r="BA88">
        <v>4.0939420262739716</v>
      </c>
      <c r="BB88">
        <f t="shared" si="1"/>
        <v>93.84725477453901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0.70971410908476973</v>
      </c>
      <c r="M89">
        <v>2.3584815813117692</v>
      </c>
      <c r="N89">
        <v>2.5045980086370121</v>
      </c>
      <c r="O89">
        <v>1.3254971527082828</v>
      </c>
      <c r="P89">
        <v>0</v>
      </c>
      <c r="Q89">
        <v>0</v>
      </c>
      <c r="R89">
        <v>0</v>
      </c>
      <c r="S89">
        <v>0</v>
      </c>
      <c r="T89">
        <v>0.55999999999999994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0.3636144095178459</v>
      </c>
      <c r="AF89">
        <v>0.38646608348987677</v>
      </c>
      <c r="AG89">
        <v>1.2143040000000001</v>
      </c>
      <c r="AH89">
        <v>0</v>
      </c>
      <c r="AI89">
        <v>0</v>
      </c>
      <c r="AJ89">
        <v>0</v>
      </c>
      <c r="AK89">
        <v>1.2575870951784596</v>
      </c>
      <c r="AL89">
        <v>0</v>
      </c>
      <c r="AM89">
        <v>0.3718832119599248</v>
      </c>
      <c r="AN89">
        <v>1.1687390002087248E-2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86.513647463994971</v>
      </c>
      <c r="BA89">
        <v>4.0787386851459821</v>
      </c>
      <c r="BB89">
        <f t="shared" si="1"/>
        <v>93.498741820739028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0.70971410908476973</v>
      </c>
      <c r="M90">
        <v>2.3584815813117692</v>
      </c>
      <c r="N90">
        <v>2.5045980086370121</v>
      </c>
      <c r="O90">
        <v>1.3254971527082828</v>
      </c>
      <c r="P90">
        <v>0</v>
      </c>
      <c r="Q90">
        <v>0</v>
      </c>
      <c r="R90">
        <v>0</v>
      </c>
      <c r="S90">
        <v>0</v>
      </c>
      <c r="T90">
        <v>0.55999999999999994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0.3636144095178459</v>
      </c>
      <c r="AF90">
        <v>0.38221920872469212</v>
      </c>
      <c r="AG90">
        <v>1.2143040000000001</v>
      </c>
      <c r="AH90">
        <v>0</v>
      </c>
      <c r="AI90">
        <v>0</v>
      </c>
      <c r="AJ90">
        <v>0</v>
      </c>
      <c r="AK90">
        <v>1.2575870951784596</v>
      </c>
      <c r="AL90">
        <v>0</v>
      </c>
      <c r="AM90">
        <v>0.3718832119599248</v>
      </c>
      <c r="AN90">
        <v>1.1687390002087248E-2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86.513647463994971</v>
      </c>
      <c r="BA90">
        <v>4.0785611657807976</v>
      </c>
      <c r="BB90">
        <f t="shared" si="1"/>
        <v>93.494672465339022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0.70965065528247273</v>
      </c>
      <c r="M91">
        <v>2.3584815813117692</v>
      </c>
      <c r="N91">
        <v>2.5045980086370121</v>
      </c>
      <c r="O91">
        <v>1.3254971527082828</v>
      </c>
      <c r="P91">
        <v>0</v>
      </c>
      <c r="Q91">
        <v>0</v>
      </c>
      <c r="R91">
        <v>0</v>
      </c>
      <c r="S91">
        <v>0.17753810623556579</v>
      </c>
      <c r="T91">
        <v>0.55999999999999994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0.3636144095178459</v>
      </c>
      <c r="AF91">
        <v>0.38221920872469212</v>
      </c>
      <c r="AG91">
        <v>1.2143040000000001</v>
      </c>
      <c r="AH91">
        <v>0</v>
      </c>
      <c r="AI91">
        <v>0</v>
      </c>
      <c r="AJ91">
        <v>0</v>
      </c>
      <c r="AK91">
        <v>1.2575870951784596</v>
      </c>
      <c r="AL91">
        <v>0</v>
      </c>
      <c r="AM91">
        <v>0.3718832119599248</v>
      </c>
      <c r="AN91">
        <v>1.1687390002087248E-2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86.62937591317052</v>
      </c>
      <c r="BA91">
        <v>4.0908170554280474</v>
      </c>
      <c r="BB91">
        <f t="shared" si="1"/>
        <v>93.775619677300583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0.70967028514066288</v>
      </c>
      <c r="M92">
        <v>2.3584815813117692</v>
      </c>
      <c r="N92">
        <v>2.5045980086370121</v>
      </c>
      <c r="O92">
        <v>1.3254971527082828</v>
      </c>
      <c r="P92">
        <v>0</v>
      </c>
      <c r="Q92">
        <v>0</v>
      </c>
      <c r="R92">
        <v>0</v>
      </c>
      <c r="S92">
        <v>0</v>
      </c>
      <c r="T92">
        <v>0.55999999999999994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0.3636144095178459</v>
      </c>
      <c r="AF92">
        <v>0.38221920872469212</v>
      </c>
      <c r="AG92">
        <v>1.2143040000000001</v>
      </c>
      <c r="AH92">
        <v>0</v>
      </c>
      <c r="AI92">
        <v>0</v>
      </c>
      <c r="AJ92">
        <v>0</v>
      </c>
      <c r="AK92">
        <v>1.2575870951784596</v>
      </c>
      <c r="AL92">
        <v>0</v>
      </c>
      <c r="AM92">
        <v>0.3718832119599248</v>
      </c>
      <c r="AN92">
        <v>1.1687390002087248E-2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86.650248382383609</v>
      </c>
      <c r="BA92">
        <v>4.0842692523285802</v>
      </c>
      <c r="BB92">
        <f t="shared" si="1"/>
        <v>93.625521473235764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0.709683454946064</v>
      </c>
      <c r="M93">
        <v>2.3584815813117692</v>
      </c>
      <c r="N93">
        <v>2.5045980086370121</v>
      </c>
      <c r="O93">
        <v>1.3254971527082828</v>
      </c>
      <c r="P93">
        <v>0</v>
      </c>
      <c r="Q93">
        <v>0</v>
      </c>
      <c r="R93">
        <v>0</v>
      </c>
      <c r="S93">
        <v>0</v>
      </c>
      <c r="T93">
        <v>0.55999999999999994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0.3636144095178459</v>
      </c>
      <c r="AF93">
        <v>0.38221920872469212</v>
      </c>
      <c r="AG93">
        <v>1.2143040000000001</v>
      </c>
      <c r="AH93">
        <v>0</v>
      </c>
      <c r="AI93">
        <v>0</v>
      </c>
      <c r="AJ93">
        <v>0</v>
      </c>
      <c r="AK93">
        <v>1.2575870951784596</v>
      </c>
      <c r="AL93">
        <v>0</v>
      </c>
      <c r="AM93">
        <v>0.3718832119599248</v>
      </c>
      <c r="AN93">
        <v>1.1687390002087248E-2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86.74128887497389</v>
      </c>
      <c r="BA93">
        <v>4.0880752954167203</v>
      </c>
      <c r="BB93">
        <f t="shared" si="1"/>
        <v>93.712769092543311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0.70966042614156655</v>
      </c>
      <c r="M94">
        <v>2.3584815813117692</v>
      </c>
      <c r="N94">
        <v>2.5045980086370121</v>
      </c>
      <c r="O94">
        <v>1.3254971527082828</v>
      </c>
      <c r="P94">
        <v>0</v>
      </c>
      <c r="Q94">
        <v>0</v>
      </c>
      <c r="R94">
        <v>0</v>
      </c>
      <c r="S94">
        <v>0</v>
      </c>
      <c r="T94">
        <v>0.55999999999999994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0.3636144095178459</v>
      </c>
      <c r="AF94">
        <v>0.38221920872469212</v>
      </c>
      <c r="AG94">
        <v>1.2143040000000001</v>
      </c>
      <c r="AH94">
        <v>0</v>
      </c>
      <c r="AI94">
        <v>0</v>
      </c>
      <c r="AJ94">
        <v>0</v>
      </c>
      <c r="AK94">
        <v>1.2575870951784596</v>
      </c>
      <c r="AL94">
        <v>0</v>
      </c>
      <c r="AM94">
        <v>0.3718832119599248</v>
      </c>
      <c r="AN94">
        <v>1.1687390002087248E-2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86.689107701941111</v>
      </c>
      <c r="BA94">
        <v>4.0858931597799248</v>
      </c>
      <c r="BB94">
        <f t="shared" si="1"/>
        <v>93.662747026342828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0.70966042614156655</v>
      </c>
      <c r="M95">
        <v>2.3584815813117692</v>
      </c>
      <c r="N95">
        <v>2.5045980086370121</v>
      </c>
      <c r="O95">
        <v>1.3254971527082828</v>
      </c>
      <c r="P95">
        <v>0</v>
      </c>
      <c r="Q95">
        <v>0</v>
      </c>
      <c r="R95">
        <v>0</v>
      </c>
      <c r="S95">
        <v>0</v>
      </c>
      <c r="T95">
        <v>0.55999999999999994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0.3636144095178459</v>
      </c>
      <c r="AF95">
        <v>0.38221920872469212</v>
      </c>
      <c r="AG95">
        <v>1.2143040000000001</v>
      </c>
      <c r="AH95">
        <v>0</v>
      </c>
      <c r="AI95">
        <v>0</v>
      </c>
      <c r="AJ95">
        <v>0</v>
      </c>
      <c r="AK95">
        <v>1.2575870951784596</v>
      </c>
      <c r="AL95">
        <v>0</v>
      </c>
      <c r="AM95">
        <v>0.30051168284283025</v>
      </c>
      <c r="AN95">
        <v>1.1687390002087248E-2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86.699751617616343</v>
      </c>
      <c r="BA95">
        <v>4.0833547455380623</v>
      </c>
      <c r="BB95">
        <f t="shared" si="1"/>
        <v>93.604557827142827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0.3443929824841172</v>
      </c>
      <c r="L96">
        <v>0.70966042614156655</v>
      </c>
      <c r="M96">
        <v>2.3584815813117692</v>
      </c>
      <c r="N96">
        <v>2.5045980086370121</v>
      </c>
      <c r="O96">
        <v>1.3254971527082828</v>
      </c>
      <c r="P96">
        <v>0</v>
      </c>
      <c r="Q96">
        <v>0.18801402115060054</v>
      </c>
      <c r="R96">
        <v>0</v>
      </c>
      <c r="S96">
        <v>0.16694367497691595</v>
      </c>
      <c r="T96">
        <v>0.55999999999999994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0.38221920872469212</v>
      </c>
      <c r="AG96">
        <v>1.2143040000000001</v>
      </c>
      <c r="AH96">
        <v>0</v>
      </c>
      <c r="AI96">
        <v>0</v>
      </c>
      <c r="AJ96">
        <v>0</v>
      </c>
      <c r="AK96">
        <v>1.2575870951784596</v>
      </c>
      <c r="AL96">
        <v>0</v>
      </c>
      <c r="AM96">
        <v>0.24729607900229594</v>
      </c>
      <c r="AN96">
        <v>1.1687390002087248E-2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86.699897724900836</v>
      </c>
      <c r="BA96">
        <v>4.0951702166301391</v>
      </c>
      <c r="BB96">
        <f t="shared" si="1"/>
        <v>93.875409128588501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0.34439626098450832</v>
      </c>
      <c r="L97">
        <v>0.70966042614156655</v>
      </c>
      <c r="M97">
        <v>2.3584815813117692</v>
      </c>
      <c r="N97">
        <v>2.5045980086370121</v>
      </c>
      <c r="O97">
        <v>1.3254971527082828</v>
      </c>
      <c r="P97">
        <v>0</v>
      </c>
      <c r="Q97">
        <v>0.19849437593192654</v>
      </c>
      <c r="R97">
        <v>0</v>
      </c>
      <c r="S97">
        <v>0.177433509759022</v>
      </c>
      <c r="T97">
        <v>0.55999999999999994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0.38221920872469212</v>
      </c>
      <c r="AG97">
        <v>1.2143040000000001</v>
      </c>
      <c r="AH97">
        <v>0</v>
      </c>
      <c r="AI97">
        <v>0</v>
      </c>
      <c r="AJ97">
        <v>0</v>
      </c>
      <c r="AK97">
        <v>1.2575870951784596</v>
      </c>
      <c r="AL97">
        <v>0</v>
      </c>
      <c r="AM97">
        <v>6.2606609476101013E-2</v>
      </c>
      <c r="AN97">
        <v>1.1687390002087248E-2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86.699897724900836</v>
      </c>
      <c r="BA97">
        <v>4.0883268877690124</v>
      </c>
      <c r="BB97">
        <f t="shared" si="1"/>
        <v>93.718536455987248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0.3443929824841172</v>
      </c>
      <c r="L98">
        <v>0.70966042614156655</v>
      </c>
      <c r="M98">
        <v>2.3584815813117692</v>
      </c>
      <c r="N98">
        <v>2.5045980086370121</v>
      </c>
      <c r="O98">
        <v>1.3254971527082828</v>
      </c>
      <c r="P98">
        <v>0</v>
      </c>
      <c r="Q98">
        <v>0.19849437593192654</v>
      </c>
      <c r="R98">
        <v>0.17781817914722309</v>
      </c>
      <c r="S98">
        <v>0.177433509759022</v>
      </c>
      <c r="T98">
        <v>0.55999999999999994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0.38221920872469212</v>
      </c>
      <c r="AG98">
        <v>1.2143040000000001</v>
      </c>
      <c r="AH98">
        <v>0</v>
      </c>
      <c r="AI98">
        <v>0</v>
      </c>
      <c r="AJ98">
        <v>0</v>
      </c>
      <c r="AK98">
        <v>1.2575870951784596</v>
      </c>
      <c r="AL98">
        <v>0</v>
      </c>
      <c r="AM98">
        <v>0</v>
      </c>
      <c r="AN98">
        <v>1.1687390002087248E-2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86.699897724900836</v>
      </c>
      <c r="BA98">
        <v>4.0931425943399491</v>
      </c>
      <c r="BB98">
        <f t="shared" si="1"/>
        <v>93.828929040587042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7.8087762125842253E-3</v>
      </c>
      <c r="L99">
        <f t="shared" si="2"/>
        <v>2.6677578691758182E-2</v>
      </c>
      <c r="M99">
        <f t="shared" si="2"/>
        <v>5.676020401675929E-2</v>
      </c>
      <c r="N99">
        <f t="shared" si="2"/>
        <v>6.0110352026313062E-2</v>
      </c>
      <c r="O99">
        <f t="shared" si="2"/>
        <v>3.6139666886004215E-2</v>
      </c>
      <c r="P99">
        <f t="shared" si="2"/>
        <v>0</v>
      </c>
      <c r="Q99">
        <f t="shared" si="2"/>
        <v>1.3230561540586716E-3</v>
      </c>
      <c r="R99">
        <f t="shared" si="2"/>
        <v>3.3031787331800318E-3</v>
      </c>
      <c r="S99">
        <f t="shared" si="2"/>
        <v>1.8758570692541752E-3</v>
      </c>
      <c r="T99">
        <f t="shared" si="2"/>
        <v>1.3440000000000014E-2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2.447182842830306E-3</v>
      </c>
      <c r="AC99">
        <f t="shared" si="2"/>
        <v>1.8691742050198283E-3</v>
      </c>
      <c r="AD99">
        <f t="shared" si="2"/>
        <v>2.5491816150594866E-3</v>
      </c>
      <c r="AE99">
        <f t="shared" si="2"/>
        <v>9.8085288706950442E-3</v>
      </c>
      <c r="AF99">
        <f t="shared" si="2"/>
        <v>6.9606363775829667E-3</v>
      </c>
      <c r="AG99">
        <f t="shared" si="2"/>
        <v>2.9143295999999971E-2</v>
      </c>
      <c r="AH99">
        <f t="shared" si="2"/>
        <v>1.3752251983797746E-2</v>
      </c>
      <c r="AI99">
        <f t="shared" si="2"/>
        <v>6.3707698079732821E-4</v>
      </c>
      <c r="AJ99">
        <f t="shared" si="2"/>
        <v>0</v>
      </c>
      <c r="AK99">
        <f t="shared" si="2"/>
        <v>3.0182090284283078E-2</v>
      </c>
      <c r="AL99">
        <f t="shared" si="2"/>
        <v>0</v>
      </c>
      <c r="AM99">
        <f t="shared" si="2"/>
        <v>5.9476271302963965E-3</v>
      </c>
      <c r="AN99">
        <f t="shared" si="2"/>
        <v>2.804973600500945E-4</v>
      </c>
      <c r="AO99">
        <f t="shared" si="2"/>
        <v>0</v>
      </c>
      <c r="AP99">
        <f t="shared" si="2"/>
        <v>0</v>
      </c>
      <c r="AQ99">
        <f t="shared" si="2"/>
        <v>1.6827518428929239E-2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2.0651257876748064</v>
      </c>
      <c r="BA99">
        <f t="shared" si="2"/>
        <v>0.1000261259169416</v>
      </c>
      <c r="BB99">
        <f t="shared" si="1"/>
        <v>2.2929433936271182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11.247599666040491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0.47014966604049135</v>
      </c>
      <c r="BB3">
        <f>SUM(B3:AZ3)-BA3</f>
        <v>10.77745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11.247599666040491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0.47014966604049135</v>
      </c>
      <c r="BB4">
        <f t="shared" ref="BB4:BB67" si="0">SUM(B4:AZ4)-BA4</f>
        <v>10.77745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11.247599666040491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0.47014966604049135</v>
      </c>
      <c r="BB5">
        <f t="shared" si="0"/>
        <v>10.77745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11.247599666040491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0.47014966604049135</v>
      </c>
      <c r="BB6">
        <f t="shared" si="0"/>
        <v>10.77745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11.247599666040491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0.47014966604049135</v>
      </c>
      <c r="BB7">
        <f t="shared" si="0"/>
        <v>10.77745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11.247599666040491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0.47014966604049135</v>
      </c>
      <c r="BB8">
        <f t="shared" si="0"/>
        <v>10.77745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11.247599666040491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0.47014966604049135</v>
      </c>
      <c r="BB9">
        <f t="shared" si="0"/>
        <v>10.77745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11.247599666040491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0.47014966604049135</v>
      </c>
      <c r="BB10">
        <f t="shared" si="0"/>
        <v>10.77745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11.247599666040491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0.47014966604049135</v>
      </c>
      <c r="BB11">
        <f t="shared" si="0"/>
        <v>10.77745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11.247599666040491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0.47014966604049135</v>
      </c>
      <c r="BB12">
        <f t="shared" si="0"/>
        <v>10.77745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11.247599666040491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0.47014966604049135</v>
      </c>
      <c r="BB13">
        <f t="shared" si="0"/>
        <v>10.77745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11.247599666040491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0.47014966604049135</v>
      </c>
      <c r="BB14">
        <f t="shared" si="0"/>
        <v>10.77745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11.247599666040491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0.47014966604049135</v>
      </c>
      <c r="BB15">
        <f t="shared" si="0"/>
        <v>10.77745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11.247599666040491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0.47014966604049135</v>
      </c>
      <c r="BB16">
        <f t="shared" si="0"/>
        <v>10.77745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11.247599666040491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0.47014966604049135</v>
      </c>
      <c r="BB17">
        <f t="shared" si="0"/>
        <v>10.77745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11.247599666040491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0.47014966604049135</v>
      </c>
      <c r="BB18">
        <f t="shared" si="0"/>
        <v>10.77745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11.247599666040491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0.47014966604049135</v>
      </c>
      <c r="BB19">
        <f t="shared" si="0"/>
        <v>10.77745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11.247599666040491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0.47014966604049135</v>
      </c>
      <c r="BB20">
        <f t="shared" si="0"/>
        <v>10.77745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11.247599666040491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0.47014966604049135</v>
      </c>
      <c r="BB21">
        <f t="shared" si="0"/>
        <v>10.77745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11.247599666040491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0.47014966604049135</v>
      </c>
      <c r="BB22">
        <f t="shared" si="0"/>
        <v>10.77745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11.247599666040491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0.47014966604049135</v>
      </c>
      <c r="BB23">
        <f t="shared" si="0"/>
        <v>10.77745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11.247599666040491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0.47014966604049135</v>
      </c>
      <c r="BB24">
        <f t="shared" si="0"/>
        <v>10.77745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11.247599666040491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0.47014966604049135</v>
      </c>
      <c r="BB25">
        <f t="shared" si="0"/>
        <v>10.77745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11.247599666040491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0.47014966604049135</v>
      </c>
      <c r="BB26">
        <f t="shared" si="0"/>
        <v>10.77745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11.247599666040491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0.47014966604049135</v>
      </c>
      <c r="BB27">
        <f t="shared" si="0"/>
        <v>10.77745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11.247599666040491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0.47014966604049135</v>
      </c>
      <c r="BB28">
        <f t="shared" si="0"/>
        <v>10.77745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11.247599666040491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0.47014966604049135</v>
      </c>
      <c r="BB29">
        <f t="shared" si="0"/>
        <v>10.77745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11.247599666040491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0.47014966604049135</v>
      </c>
      <c r="BB30">
        <f t="shared" si="0"/>
        <v>10.77745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11.247599666040491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0.47014966604049135</v>
      </c>
      <c r="BB31">
        <f t="shared" si="0"/>
        <v>10.77745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11.247599666040491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0.47014966604049135</v>
      </c>
      <c r="BB32">
        <f t="shared" si="0"/>
        <v>10.77745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11.247599666040491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0.47014966604049135</v>
      </c>
      <c r="BB33">
        <f t="shared" si="0"/>
        <v>10.77745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11.247599666040491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0.47014966604049135</v>
      </c>
      <c r="BB34">
        <f t="shared" si="0"/>
        <v>10.77745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11.247599666040491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0.47014966604049135</v>
      </c>
      <c r="BB35">
        <f t="shared" si="0"/>
        <v>10.77745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11.247599666040491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0.47014966604049135</v>
      </c>
      <c r="BB36">
        <f t="shared" si="0"/>
        <v>10.77745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11.247599666040491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0.47014966604049135</v>
      </c>
      <c r="BB37">
        <f t="shared" si="0"/>
        <v>10.77745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11.247599666040491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0.47014966604049135</v>
      </c>
      <c r="BB38">
        <f t="shared" si="0"/>
        <v>10.77745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11.247599666040491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0.47014966604049135</v>
      </c>
      <c r="BB39">
        <f t="shared" si="0"/>
        <v>10.77745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11.247599666040491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0.47014966604049135</v>
      </c>
      <c r="BB40">
        <f t="shared" si="0"/>
        <v>10.77745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11.247599666040491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0.47014966604049135</v>
      </c>
      <c r="BB41">
        <f t="shared" si="0"/>
        <v>10.77745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11.247599666040491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0.47014966604049135</v>
      </c>
      <c r="BB42">
        <f t="shared" si="0"/>
        <v>10.77745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11.247599666040491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0.47014966604049135</v>
      </c>
      <c r="BB43">
        <f t="shared" si="0"/>
        <v>10.77745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11.247599666040491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0.47014966604049135</v>
      </c>
      <c r="BB44">
        <f t="shared" si="0"/>
        <v>10.77745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11.247599666040491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0.47014966604049135</v>
      </c>
      <c r="BB45">
        <f t="shared" si="0"/>
        <v>10.77745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11.247599666040491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0.47014966604049135</v>
      </c>
      <c r="BB46">
        <f t="shared" si="0"/>
        <v>10.77745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11.247599666040491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0.47014966604049135</v>
      </c>
      <c r="BB47">
        <f t="shared" si="0"/>
        <v>10.77745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11.247599666040491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0.47014966604049135</v>
      </c>
      <c r="BB48">
        <f t="shared" si="0"/>
        <v>10.77745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11.247599666040491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0.47014966604049135</v>
      </c>
      <c r="BB49">
        <f t="shared" si="0"/>
        <v>10.77745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11.247599666040491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0.47014966604049135</v>
      </c>
      <c r="BB50">
        <f t="shared" si="0"/>
        <v>10.77745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11.247599666040491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0.47014966604049135</v>
      </c>
      <c r="BB51">
        <f t="shared" si="0"/>
        <v>10.77745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11.247599666040491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0.47014966604049135</v>
      </c>
      <c r="BB52">
        <f t="shared" si="0"/>
        <v>10.77745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11.247599666040491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0.47014966604049135</v>
      </c>
      <c r="BB53">
        <f t="shared" si="0"/>
        <v>10.77745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11.247599666040491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0.47014966604049135</v>
      </c>
      <c r="BB54">
        <f t="shared" si="0"/>
        <v>10.77745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11.247599666040491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0.47014966604049135</v>
      </c>
      <c r="BB55">
        <f t="shared" si="0"/>
        <v>10.77745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11.247599666040491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0.47014966604049135</v>
      </c>
      <c r="BB56">
        <f t="shared" si="0"/>
        <v>10.77745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11.247599666040491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0.47014966604049135</v>
      </c>
      <c r="BB57">
        <f t="shared" si="0"/>
        <v>10.77745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11.247599666040491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0.47014966604049135</v>
      </c>
      <c r="BB58">
        <f t="shared" si="0"/>
        <v>10.77745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11.247599666040491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0.47014966604049135</v>
      </c>
      <c r="BB59">
        <f t="shared" si="0"/>
        <v>10.77745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11.247599666040491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0.47014966604049135</v>
      </c>
      <c r="BB60">
        <f t="shared" si="0"/>
        <v>10.77745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11.247599666040491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0.47014966604049135</v>
      </c>
      <c r="BB61">
        <f t="shared" si="0"/>
        <v>10.77745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11.247599666040491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0.47014966604049135</v>
      </c>
      <c r="BB62">
        <f t="shared" si="0"/>
        <v>10.77745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11.247599666040491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0.47014966604049135</v>
      </c>
      <c r="BB63">
        <f t="shared" si="0"/>
        <v>10.77745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11.247599666040491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0.47014966604049135</v>
      </c>
      <c r="BB64">
        <f t="shared" si="0"/>
        <v>10.77745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11.247599666040491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0.47014966604049135</v>
      </c>
      <c r="BB65">
        <f t="shared" si="0"/>
        <v>10.77745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11.247599666040491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0.47014966604049135</v>
      </c>
      <c r="BB66">
        <f t="shared" si="0"/>
        <v>10.77745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11.247599666040491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0.47014966604049135</v>
      </c>
      <c r="BB67">
        <f t="shared" si="0"/>
        <v>10.77745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11.247599666040491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0.47014966604049135</v>
      </c>
      <c r="BB68">
        <f t="shared" ref="BB68:BB99" si="1">SUM(B68:AZ68)-BA68</f>
        <v>10.77745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11.247599666040491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0.47014966604049135</v>
      </c>
      <c r="BB69">
        <f t="shared" si="1"/>
        <v>10.77745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11.247599666040491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0.47014966604049135</v>
      </c>
      <c r="BB70">
        <f t="shared" si="1"/>
        <v>10.77745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11.247599666040491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0.47014966604049135</v>
      </c>
      <c r="BB71">
        <f t="shared" si="1"/>
        <v>10.77745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11.247599666040491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0.47014966604049135</v>
      </c>
      <c r="BB72">
        <f t="shared" si="1"/>
        <v>10.77745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11.247599666040491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0.47014966604049135</v>
      </c>
      <c r="BB73">
        <f t="shared" si="1"/>
        <v>10.77745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11.247599666040491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0.47014966604049135</v>
      </c>
      <c r="BB74">
        <f t="shared" si="1"/>
        <v>10.77745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11.247599666040491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0.47014966604049135</v>
      </c>
      <c r="BB75">
        <f t="shared" si="1"/>
        <v>10.77745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11.247599666040491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0.47014966604049135</v>
      </c>
      <c r="BB76">
        <f t="shared" si="1"/>
        <v>10.77745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11.247599666040491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0.47014966604049135</v>
      </c>
      <c r="BB77">
        <f t="shared" si="1"/>
        <v>10.77745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11.247599666040491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0.47014966604049135</v>
      </c>
      <c r="BB78">
        <f t="shared" si="1"/>
        <v>10.77745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11.247599666040491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0.47014966604049135</v>
      </c>
      <c r="BB79">
        <f t="shared" si="1"/>
        <v>10.77745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11.247599666040491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0.47014966604049135</v>
      </c>
      <c r="BB80">
        <f t="shared" si="1"/>
        <v>10.77745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11.247599666040491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0.47014966604049135</v>
      </c>
      <c r="BB81">
        <f t="shared" si="1"/>
        <v>10.77745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11.247599666040491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0.47014966604049135</v>
      </c>
      <c r="BB82">
        <f t="shared" si="1"/>
        <v>10.77745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11.247599666040491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0.47014966604049135</v>
      </c>
      <c r="BB83">
        <f t="shared" si="1"/>
        <v>10.77745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11.247599666040491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0.47014966604049135</v>
      </c>
      <c r="BB84">
        <f t="shared" si="1"/>
        <v>10.77745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11.247599666040491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0.47014966604049135</v>
      </c>
      <c r="BB85">
        <f t="shared" si="1"/>
        <v>10.77745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11.247599666040491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0.47014966604049135</v>
      </c>
      <c r="BB86">
        <f t="shared" si="1"/>
        <v>10.77745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11.247599666040491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0.47014966604049135</v>
      </c>
      <c r="BB87">
        <f t="shared" si="1"/>
        <v>10.77745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11.247599666040491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0.47014966604049135</v>
      </c>
      <c r="BB88">
        <f t="shared" si="1"/>
        <v>10.77745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11.247599666040491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0.47014966604049135</v>
      </c>
      <c r="BB89">
        <f t="shared" si="1"/>
        <v>10.77745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11.247599666040491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0.47014966604049135</v>
      </c>
      <c r="BB90">
        <f t="shared" si="1"/>
        <v>10.77745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11.247599666040491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0.47014966604049135</v>
      </c>
      <c r="BB91">
        <f t="shared" si="1"/>
        <v>10.77745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11.247599666040491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0.47014966604049135</v>
      </c>
      <c r="BB92">
        <f t="shared" si="1"/>
        <v>10.77745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11.247599666040491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0.47014966604049135</v>
      </c>
      <c r="BB93">
        <f t="shared" si="1"/>
        <v>10.77745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11.247599666040491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0.47014966604049135</v>
      </c>
      <c r="BB94">
        <f t="shared" si="1"/>
        <v>10.77745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11.247599666040491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0.47014966604049135</v>
      </c>
      <c r="BB95">
        <f t="shared" si="1"/>
        <v>10.77745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11.247599666040491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0.47014966604049135</v>
      </c>
      <c r="BB96">
        <f t="shared" si="1"/>
        <v>10.77745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11.247599666040491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0.47014966604049135</v>
      </c>
      <c r="BB97">
        <f t="shared" si="1"/>
        <v>10.77745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11.247599666040491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0.47014966604049135</v>
      </c>
      <c r="BB98">
        <f t="shared" si="1"/>
        <v>10.77745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0.26994239198497216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1.1283591984971792E-2</v>
      </c>
      <c r="BB99">
        <f t="shared" si="1"/>
        <v>0.25865880000000036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60.16</v>
      </c>
      <c r="N3" s="206">
        <v>49.1</v>
      </c>
      <c r="O3" s="206">
        <v>69.290000000000006</v>
      </c>
      <c r="P3" s="206">
        <v>23.29</v>
      </c>
      <c r="Q3" s="206">
        <v>4.4800000000000004</v>
      </c>
      <c r="R3" s="206">
        <v>8.2899999999999991</v>
      </c>
      <c r="S3" s="206">
        <v>5.42</v>
      </c>
      <c r="T3" s="206">
        <v>0</v>
      </c>
      <c r="U3" s="206">
        <v>39.68</v>
      </c>
      <c r="V3" s="206">
        <v>0</v>
      </c>
      <c r="W3" s="206">
        <v>19.29</v>
      </c>
      <c r="X3" s="206">
        <v>62.08</v>
      </c>
      <c r="Y3" s="206">
        <v>0</v>
      </c>
      <c r="Z3" s="206">
        <v>110.19</v>
      </c>
      <c r="AA3" s="206">
        <v>26.35</v>
      </c>
      <c r="AB3" s="206">
        <v>0</v>
      </c>
      <c r="AC3" s="206">
        <v>15.62</v>
      </c>
      <c r="AD3" s="206">
        <v>0</v>
      </c>
      <c r="AE3" s="206">
        <v>0</v>
      </c>
      <c r="AF3" s="206">
        <v>0</v>
      </c>
      <c r="AG3" s="206">
        <v>42.44</v>
      </c>
      <c r="AH3" s="206">
        <v>0</v>
      </c>
      <c r="AI3" s="206">
        <v>0</v>
      </c>
      <c r="AJ3" s="206">
        <v>0</v>
      </c>
      <c r="AK3" s="206">
        <v>80.03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60.16</v>
      </c>
      <c r="N4" s="206">
        <v>49.1</v>
      </c>
      <c r="O4" s="206">
        <v>69.290000000000006</v>
      </c>
      <c r="P4" s="206">
        <v>23.29</v>
      </c>
      <c r="Q4" s="206">
        <v>4.4800000000000004</v>
      </c>
      <c r="R4" s="206">
        <v>8.2899999999999991</v>
      </c>
      <c r="S4" s="206">
        <v>5.42</v>
      </c>
      <c r="T4" s="206">
        <v>0</v>
      </c>
      <c r="U4" s="206">
        <v>39.68</v>
      </c>
      <c r="V4" s="206">
        <v>0</v>
      </c>
      <c r="W4" s="206">
        <v>19.29</v>
      </c>
      <c r="X4" s="206">
        <v>62.08</v>
      </c>
      <c r="Y4" s="206">
        <v>0</v>
      </c>
      <c r="Z4" s="206">
        <v>110.19</v>
      </c>
      <c r="AA4" s="206">
        <v>26.35</v>
      </c>
      <c r="AB4" s="206">
        <v>0</v>
      </c>
      <c r="AC4" s="206">
        <v>15.62</v>
      </c>
      <c r="AD4" s="206">
        <v>0</v>
      </c>
      <c r="AE4" s="206">
        <v>0</v>
      </c>
      <c r="AF4" s="206">
        <v>0</v>
      </c>
      <c r="AG4" s="206">
        <v>42.44</v>
      </c>
      <c r="AH4" s="206">
        <v>0</v>
      </c>
      <c r="AI4" s="206">
        <v>0</v>
      </c>
      <c r="AJ4" s="206">
        <v>0</v>
      </c>
      <c r="AK4" s="206">
        <v>80.03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60.16</v>
      </c>
      <c r="N5" s="206">
        <v>49.1</v>
      </c>
      <c r="O5" s="206">
        <v>69.290000000000006</v>
      </c>
      <c r="P5" s="206">
        <v>23.29</v>
      </c>
      <c r="Q5" s="206">
        <v>4.55</v>
      </c>
      <c r="R5" s="206">
        <v>9.23</v>
      </c>
      <c r="S5" s="206">
        <v>5.64</v>
      </c>
      <c r="T5" s="206">
        <v>0</v>
      </c>
      <c r="U5" s="206">
        <v>39.68</v>
      </c>
      <c r="V5" s="206">
        <v>0</v>
      </c>
      <c r="W5" s="206">
        <v>19.29</v>
      </c>
      <c r="X5" s="206">
        <v>62.08</v>
      </c>
      <c r="Y5" s="206">
        <v>0</v>
      </c>
      <c r="Z5" s="206">
        <v>110.19</v>
      </c>
      <c r="AA5" s="206">
        <v>26.35</v>
      </c>
      <c r="AB5" s="206">
        <v>0</v>
      </c>
      <c r="AC5" s="206">
        <v>15.62</v>
      </c>
      <c r="AD5" s="206">
        <v>0</v>
      </c>
      <c r="AE5" s="206">
        <v>0</v>
      </c>
      <c r="AF5" s="206">
        <v>0</v>
      </c>
      <c r="AG5" s="206">
        <v>42.44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60.16</v>
      </c>
      <c r="N6" s="206">
        <v>49.1</v>
      </c>
      <c r="O6" s="206">
        <v>69.290000000000006</v>
      </c>
      <c r="P6" s="206">
        <v>23.29</v>
      </c>
      <c r="Q6" s="206">
        <v>4.55</v>
      </c>
      <c r="R6" s="206">
        <v>9.1</v>
      </c>
      <c r="S6" s="206">
        <v>5.64</v>
      </c>
      <c r="T6" s="206">
        <v>0</v>
      </c>
      <c r="U6" s="206">
        <v>39.68</v>
      </c>
      <c r="V6" s="206">
        <v>0</v>
      </c>
      <c r="W6" s="206">
        <v>19.29</v>
      </c>
      <c r="X6" s="206">
        <v>62.08</v>
      </c>
      <c r="Y6" s="206">
        <v>0</v>
      </c>
      <c r="Z6" s="206">
        <v>110.2</v>
      </c>
      <c r="AA6" s="206">
        <v>26.35</v>
      </c>
      <c r="AB6" s="206">
        <v>0</v>
      </c>
      <c r="AC6" s="206">
        <v>15.62</v>
      </c>
      <c r="AD6" s="206">
        <v>0</v>
      </c>
      <c r="AE6" s="206">
        <v>0</v>
      </c>
      <c r="AF6" s="206">
        <v>0</v>
      </c>
      <c r="AG6" s="206">
        <v>42.44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60.16</v>
      </c>
      <c r="N7" s="206">
        <v>49.1</v>
      </c>
      <c r="O7" s="206">
        <v>69.290000000000006</v>
      </c>
      <c r="P7" s="206">
        <v>23.29</v>
      </c>
      <c r="Q7" s="206">
        <v>4.5599999999999996</v>
      </c>
      <c r="R7" s="206">
        <v>9.1</v>
      </c>
      <c r="S7" s="206">
        <v>5.39</v>
      </c>
      <c r="T7" s="206">
        <v>0</v>
      </c>
      <c r="U7" s="206">
        <v>39.68</v>
      </c>
      <c r="V7" s="206">
        <v>0</v>
      </c>
      <c r="W7" s="206">
        <v>4.79</v>
      </c>
      <c r="X7" s="206">
        <v>14.37</v>
      </c>
      <c r="Y7" s="206">
        <v>0</v>
      </c>
      <c r="Z7" s="206">
        <v>110.72</v>
      </c>
      <c r="AA7" s="206">
        <v>24.87</v>
      </c>
      <c r="AB7" s="206">
        <v>0</v>
      </c>
      <c r="AC7" s="206">
        <v>15.62</v>
      </c>
      <c r="AD7" s="206">
        <v>0</v>
      </c>
      <c r="AE7" s="206">
        <v>0</v>
      </c>
      <c r="AF7" s="206">
        <v>0</v>
      </c>
      <c r="AG7" s="206">
        <v>42.44</v>
      </c>
      <c r="AH7" s="206">
        <v>0</v>
      </c>
      <c r="AI7" s="206">
        <v>0</v>
      </c>
      <c r="AJ7" s="206">
        <v>0</v>
      </c>
      <c r="AK7" s="206">
        <v>82.26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60.16</v>
      </c>
      <c r="N8" s="206">
        <v>49.1</v>
      </c>
      <c r="O8" s="206">
        <v>69.290000000000006</v>
      </c>
      <c r="P8" s="206">
        <v>23.29</v>
      </c>
      <c r="Q8" s="206">
        <v>4.5599999999999996</v>
      </c>
      <c r="R8" s="206">
        <v>9.2100000000000009</v>
      </c>
      <c r="S8" s="206">
        <v>5.56</v>
      </c>
      <c r="T8" s="206">
        <v>0</v>
      </c>
      <c r="U8" s="206">
        <v>39.68</v>
      </c>
      <c r="V8" s="206">
        <v>0</v>
      </c>
      <c r="W8" s="206">
        <v>4.79</v>
      </c>
      <c r="X8" s="206">
        <v>14.37</v>
      </c>
      <c r="Y8" s="206">
        <v>0</v>
      </c>
      <c r="Z8" s="206">
        <v>110.72</v>
      </c>
      <c r="AA8" s="206">
        <v>24.87</v>
      </c>
      <c r="AB8" s="206">
        <v>0</v>
      </c>
      <c r="AC8" s="206">
        <v>15.62</v>
      </c>
      <c r="AD8" s="206">
        <v>0</v>
      </c>
      <c r="AE8" s="206">
        <v>0</v>
      </c>
      <c r="AF8" s="206">
        <v>0</v>
      </c>
      <c r="AG8" s="206">
        <v>42.44</v>
      </c>
      <c r="AH8" s="206">
        <v>0</v>
      </c>
      <c r="AI8" s="206">
        <v>0</v>
      </c>
      <c r="AJ8" s="206">
        <v>0</v>
      </c>
      <c r="AK8" s="206">
        <v>82.26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49.86</v>
      </c>
      <c r="N9" s="206">
        <v>49.1</v>
      </c>
      <c r="O9" s="206">
        <v>61.86</v>
      </c>
      <c r="P9" s="206">
        <v>23.29</v>
      </c>
      <c r="Q9" s="206">
        <v>4.4800000000000004</v>
      </c>
      <c r="R9" s="206">
        <v>8.8800000000000008</v>
      </c>
      <c r="S9" s="206">
        <v>5.07</v>
      </c>
      <c r="T9" s="206">
        <v>0</v>
      </c>
      <c r="U9" s="206">
        <v>39.68</v>
      </c>
      <c r="V9" s="206">
        <v>0</v>
      </c>
      <c r="W9" s="206">
        <v>4.79</v>
      </c>
      <c r="X9" s="206">
        <v>14.37</v>
      </c>
      <c r="Y9" s="206">
        <v>0</v>
      </c>
      <c r="Z9" s="206">
        <v>52.7</v>
      </c>
      <c r="AA9" s="206">
        <v>24.87</v>
      </c>
      <c r="AB9" s="206">
        <v>0</v>
      </c>
      <c r="AC9" s="206">
        <v>15.62</v>
      </c>
      <c r="AD9" s="206">
        <v>0</v>
      </c>
      <c r="AE9" s="206">
        <v>0</v>
      </c>
      <c r="AF9" s="206">
        <v>0</v>
      </c>
      <c r="AG9" s="206">
        <v>42.44</v>
      </c>
      <c r="AH9" s="206">
        <v>0</v>
      </c>
      <c r="AI9" s="206">
        <v>0</v>
      </c>
      <c r="AJ9" s="206">
        <v>0</v>
      </c>
      <c r="AK9" s="206">
        <v>82.26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32.35</v>
      </c>
      <c r="N10" s="206">
        <v>49.1</v>
      </c>
      <c r="O10" s="206">
        <v>61.86</v>
      </c>
      <c r="P10" s="206">
        <v>23.29</v>
      </c>
      <c r="Q10" s="206">
        <v>4.4800000000000004</v>
      </c>
      <c r="R10" s="206">
        <v>8.8800000000000008</v>
      </c>
      <c r="S10" s="206">
        <v>5.07</v>
      </c>
      <c r="T10" s="206">
        <v>0</v>
      </c>
      <c r="U10" s="206">
        <v>39.68</v>
      </c>
      <c r="V10" s="206">
        <v>0</v>
      </c>
      <c r="W10" s="206">
        <v>4.79</v>
      </c>
      <c r="X10" s="206">
        <v>14.37</v>
      </c>
      <c r="Y10" s="206">
        <v>0</v>
      </c>
      <c r="Z10" s="206">
        <v>52.7</v>
      </c>
      <c r="AA10" s="206">
        <v>24.87</v>
      </c>
      <c r="AB10" s="206">
        <v>0</v>
      </c>
      <c r="AC10" s="206">
        <v>15.62</v>
      </c>
      <c r="AD10" s="206">
        <v>0</v>
      </c>
      <c r="AE10" s="206">
        <v>0</v>
      </c>
      <c r="AF10" s="206">
        <v>0</v>
      </c>
      <c r="AG10" s="206">
        <v>42.44</v>
      </c>
      <c r="AH10" s="206">
        <v>0</v>
      </c>
      <c r="AI10" s="206">
        <v>0</v>
      </c>
      <c r="AJ10" s="206">
        <v>0</v>
      </c>
      <c r="AK10" s="206">
        <v>82.26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17.62</v>
      </c>
      <c r="N11" s="206">
        <v>49.1</v>
      </c>
      <c r="O11" s="206">
        <v>54.46</v>
      </c>
      <c r="P11" s="206">
        <v>23.29</v>
      </c>
      <c r="Q11" s="206">
        <v>4.4800000000000004</v>
      </c>
      <c r="R11" s="206">
        <v>8.8800000000000008</v>
      </c>
      <c r="S11" s="206">
        <v>5.07</v>
      </c>
      <c r="T11" s="206">
        <v>0</v>
      </c>
      <c r="U11" s="206">
        <v>39.68</v>
      </c>
      <c r="V11" s="206">
        <v>0</v>
      </c>
      <c r="W11" s="206">
        <v>4.79</v>
      </c>
      <c r="X11" s="206">
        <v>14.37</v>
      </c>
      <c r="Y11" s="206">
        <v>0</v>
      </c>
      <c r="Z11" s="206">
        <v>52.7</v>
      </c>
      <c r="AA11" s="206">
        <v>24.87</v>
      </c>
      <c r="AB11" s="206">
        <v>0</v>
      </c>
      <c r="AC11" s="206">
        <v>15.62</v>
      </c>
      <c r="AD11" s="206">
        <v>0</v>
      </c>
      <c r="AE11" s="206">
        <v>0</v>
      </c>
      <c r="AF11" s="206">
        <v>0</v>
      </c>
      <c r="AG11" s="206">
        <v>42.44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15.29</v>
      </c>
      <c r="N12" s="206">
        <v>49.1</v>
      </c>
      <c r="O12" s="206">
        <v>54.46</v>
      </c>
      <c r="P12" s="206">
        <v>23.29</v>
      </c>
      <c r="Q12" s="206">
        <v>4.4800000000000004</v>
      </c>
      <c r="R12" s="206">
        <v>8.8800000000000008</v>
      </c>
      <c r="S12" s="206">
        <v>5.42</v>
      </c>
      <c r="T12" s="206">
        <v>0</v>
      </c>
      <c r="U12" s="206">
        <v>39.68</v>
      </c>
      <c r="V12" s="206">
        <v>0</v>
      </c>
      <c r="W12" s="206">
        <v>4.79</v>
      </c>
      <c r="X12" s="206">
        <v>14.37</v>
      </c>
      <c r="Y12" s="206">
        <v>0</v>
      </c>
      <c r="Z12" s="206">
        <v>52.7</v>
      </c>
      <c r="AA12" s="206">
        <v>24.87</v>
      </c>
      <c r="AB12" s="206">
        <v>0</v>
      </c>
      <c r="AC12" s="206">
        <v>15.62</v>
      </c>
      <c r="AD12" s="206">
        <v>0</v>
      </c>
      <c r="AE12" s="206">
        <v>0</v>
      </c>
      <c r="AF12" s="206">
        <v>0</v>
      </c>
      <c r="AG12" s="206">
        <v>42.44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14.71</v>
      </c>
      <c r="N13" s="206">
        <v>49.1</v>
      </c>
      <c r="O13" s="206">
        <v>54.46</v>
      </c>
      <c r="P13" s="206">
        <v>23.29</v>
      </c>
      <c r="Q13" s="206">
        <v>4.4800000000000004</v>
      </c>
      <c r="R13" s="206">
        <v>8.8800000000000008</v>
      </c>
      <c r="S13" s="206">
        <v>5.42</v>
      </c>
      <c r="T13" s="206">
        <v>0</v>
      </c>
      <c r="U13" s="206">
        <v>39.68</v>
      </c>
      <c r="V13" s="206">
        <v>0</v>
      </c>
      <c r="W13" s="206">
        <v>4.79</v>
      </c>
      <c r="X13" s="206">
        <v>14.37</v>
      </c>
      <c r="Y13" s="206">
        <v>0</v>
      </c>
      <c r="Z13" s="206">
        <v>52.7</v>
      </c>
      <c r="AA13" s="206">
        <v>24.87</v>
      </c>
      <c r="AB13" s="206">
        <v>0</v>
      </c>
      <c r="AC13" s="206">
        <v>15.77</v>
      </c>
      <c r="AD13" s="206">
        <v>0</v>
      </c>
      <c r="AE13" s="206">
        <v>0</v>
      </c>
      <c r="AF13" s="206">
        <v>0</v>
      </c>
      <c r="AG13" s="206">
        <v>42.44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15.29</v>
      </c>
      <c r="N14" s="206">
        <v>49.1</v>
      </c>
      <c r="O14" s="206">
        <v>54.46</v>
      </c>
      <c r="P14" s="206">
        <v>23.29</v>
      </c>
      <c r="Q14" s="206">
        <v>4.4800000000000004</v>
      </c>
      <c r="R14" s="206">
        <v>9.01</v>
      </c>
      <c r="S14" s="206">
        <v>5.59</v>
      </c>
      <c r="T14" s="206">
        <v>0</v>
      </c>
      <c r="U14" s="206">
        <v>39.68</v>
      </c>
      <c r="V14" s="206">
        <v>0</v>
      </c>
      <c r="W14" s="206">
        <v>4.79</v>
      </c>
      <c r="X14" s="206">
        <v>14.37</v>
      </c>
      <c r="Y14" s="206">
        <v>0</v>
      </c>
      <c r="Z14" s="206">
        <v>52.7</v>
      </c>
      <c r="AA14" s="206">
        <v>24.87</v>
      </c>
      <c r="AB14" s="206">
        <v>0</v>
      </c>
      <c r="AC14" s="206">
        <v>15.77</v>
      </c>
      <c r="AD14" s="206">
        <v>0</v>
      </c>
      <c r="AE14" s="206">
        <v>0</v>
      </c>
      <c r="AF14" s="206">
        <v>0</v>
      </c>
      <c r="AG14" s="206">
        <v>42.44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15.29</v>
      </c>
      <c r="N15" s="206">
        <v>49.1</v>
      </c>
      <c r="O15" s="206">
        <v>54.46</v>
      </c>
      <c r="P15" s="206">
        <v>23.29</v>
      </c>
      <c r="Q15" s="206">
        <v>4.4800000000000004</v>
      </c>
      <c r="R15" s="206">
        <v>8.8800000000000008</v>
      </c>
      <c r="S15" s="206">
        <v>5.42</v>
      </c>
      <c r="T15" s="206">
        <v>0</v>
      </c>
      <c r="U15" s="206">
        <v>39.68</v>
      </c>
      <c r="V15" s="206">
        <v>0</v>
      </c>
      <c r="W15" s="206">
        <v>4.79</v>
      </c>
      <c r="X15" s="206">
        <v>14.37</v>
      </c>
      <c r="Y15" s="206">
        <v>0</v>
      </c>
      <c r="Z15" s="206">
        <v>52.7</v>
      </c>
      <c r="AA15" s="206">
        <v>24.87</v>
      </c>
      <c r="AB15" s="206">
        <v>0</v>
      </c>
      <c r="AC15" s="206">
        <v>15.62</v>
      </c>
      <c r="AD15" s="206">
        <v>0</v>
      </c>
      <c r="AE15" s="206">
        <v>0</v>
      </c>
      <c r="AF15" s="206">
        <v>0</v>
      </c>
      <c r="AG15" s="206">
        <v>42.44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15.29</v>
      </c>
      <c r="N16" s="206">
        <v>49.1</v>
      </c>
      <c r="O16" s="206">
        <v>47.08</v>
      </c>
      <c r="P16" s="206">
        <v>23.29</v>
      </c>
      <c r="Q16" s="206">
        <v>4.4800000000000004</v>
      </c>
      <c r="R16" s="206">
        <v>9.0299999999999994</v>
      </c>
      <c r="S16" s="206">
        <v>5.42</v>
      </c>
      <c r="T16" s="206">
        <v>0</v>
      </c>
      <c r="U16" s="206">
        <v>39.68</v>
      </c>
      <c r="V16" s="206">
        <v>0</v>
      </c>
      <c r="W16" s="206">
        <v>4.79</v>
      </c>
      <c r="X16" s="206">
        <v>14.37</v>
      </c>
      <c r="Y16" s="206">
        <v>0</v>
      </c>
      <c r="Z16" s="206">
        <v>52.7</v>
      </c>
      <c r="AA16" s="206">
        <v>24.87</v>
      </c>
      <c r="AB16" s="206">
        <v>0</v>
      </c>
      <c r="AC16" s="206">
        <v>15.62</v>
      </c>
      <c r="AD16" s="206">
        <v>0</v>
      </c>
      <c r="AE16" s="206">
        <v>0</v>
      </c>
      <c r="AF16" s="206">
        <v>0</v>
      </c>
      <c r="AG16" s="206">
        <v>42.44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54.82</v>
      </c>
      <c r="N17" s="206">
        <v>49.1</v>
      </c>
      <c r="O17" s="206">
        <v>47.08</v>
      </c>
      <c r="P17" s="206">
        <v>23.29</v>
      </c>
      <c r="Q17" s="206">
        <v>4.4800000000000004</v>
      </c>
      <c r="R17" s="206">
        <v>9.0299999999999994</v>
      </c>
      <c r="S17" s="206">
        <v>5.42</v>
      </c>
      <c r="T17" s="206">
        <v>0</v>
      </c>
      <c r="U17" s="206">
        <v>39.68</v>
      </c>
      <c r="V17" s="206">
        <v>0</v>
      </c>
      <c r="W17" s="206">
        <v>4.79</v>
      </c>
      <c r="X17" s="206">
        <v>14.37</v>
      </c>
      <c r="Y17" s="206">
        <v>0</v>
      </c>
      <c r="Z17" s="206">
        <v>52.7</v>
      </c>
      <c r="AA17" s="206">
        <v>24.87</v>
      </c>
      <c r="AB17" s="206">
        <v>0</v>
      </c>
      <c r="AC17" s="206">
        <v>15.62</v>
      </c>
      <c r="AD17" s="206">
        <v>0</v>
      </c>
      <c r="AE17" s="206">
        <v>0</v>
      </c>
      <c r="AF17" s="206">
        <v>0</v>
      </c>
      <c r="AG17" s="206">
        <v>42.44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60.16</v>
      </c>
      <c r="N18" s="206">
        <v>49.1</v>
      </c>
      <c r="O18" s="206">
        <v>39.69</v>
      </c>
      <c r="P18" s="206">
        <v>23.29</v>
      </c>
      <c r="Q18" s="206">
        <v>4.4800000000000004</v>
      </c>
      <c r="R18" s="206">
        <v>9.0299999999999994</v>
      </c>
      <c r="S18" s="206">
        <v>5.42</v>
      </c>
      <c r="T18" s="206">
        <v>0</v>
      </c>
      <c r="U18" s="206">
        <v>39.68</v>
      </c>
      <c r="V18" s="206">
        <v>0</v>
      </c>
      <c r="W18" s="206">
        <v>4.79</v>
      </c>
      <c r="X18" s="206">
        <v>14.37</v>
      </c>
      <c r="Y18" s="206">
        <v>0</v>
      </c>
      <c r="Z18" s="206">
        <v>52.7</v>
      </c>
      <c r="AA18" s="206">
        <v>24.87</v>
      </c>
      <c r="AB18" s="206">
        <v>0</v>
      </c>
      <c r="AC18" s="206">
        <v>15.62</v>
      </c>
      <c r="AD18" s="206">
        <v>0</v>
      </c>
      <c r="AE18" s="206">
        <v>0</v>
      </c>
      <c r="AF18" s="206">
        <v>0</v>
      </c>
      <c r="AG18" s="206">
        <v>42.44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60.16</v>
      </c>
      <c r="N19" s="206">
        <v>49.1</v>
      </c>
      <c r="O19" s="206">
        <v>33.26</v>
      </c>
      <c r="P19" s="206">
        <v>23.29</v>
      </c>
      <c r="Q19" s="206">
        <v>4.4800000000000004</v>
      </c>
      <c r="R19" s="206">
        <v>8.8800000000000008</v>
      </c>
      <c r="S19" s="206">
        <v>5.42</v>
      </c>
      <c r="T19" s="206">
        <v>0</v>
      </c>
      <c r="U19" s="206">
        <v>39.68</v>
      </c>
      <c r="V19" s="206">
        <v>0</v>
      </c>
      <c r="W19" s="206">
        <v>4.79</v>
      </c>
      <c r="X19" s="206">
        <v>14.37</v>
      </c>
      <c r="Y19" s="206">
        <v>0</v>
      </c>
      <c r="Z19" s="206">
        <v>111.67</v>
      </c>
      <c r="AA19" s="206">
        <v>24.87</v>
      </c>
      <c r="AB19" s="206">
        <v>0</v>
      </c>
      <c r="AC19" s="206">
        <v>15.62</v>
      </c>
      <c r="AD19" s="206">
        <v>0</v>
      </c>
      <c r="AE19" s="206">
        <v>0</v>
      </c>
      <c r="AF19" s="206">
        <v>0</v>
      </c>
      <c r="AG19" s="206">
        <v>42.44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60.16</v>
      </c>
      <c r="N20" s="206">
        <v>49.1</v>
      </c>
      <c r="O20" s="206">
        <v>33.26</v>
      </c>
      <c r="P20" s="206">
        <v>23.29</v>
      </c>
      <c r="Q20" s="206">
        <v>4.4800000000000004</v>
      </c>
      <c r="R20" s="206">
        <v>9.01</v>
      </c>
      <c r="S20" s="206">
        <v>5.59</v>
      </c>
      <c r="T20" s="206">
        <v>0</v>
      </c>
      <c r="U20" s="206">
        <v>39.68</v>
      </c>
      <c r="V20" s="206">
        <v>0</v>
      </c>
      <c r="W20" s="206">
        <v>4.79</v>
      </c>
      <c r="X20" s="206">
        <v>14.37</v>
      </c>
      <c r="Y20" s="206">
        <v>0</v>
      </c>
      <c r="Z20" s="206">
        <v>111.67</v>
      </c>
      <c r="AA20" s="206">
        <v>24.87</v>
      </c>
      <c r="AB20" s="206">
        <v>0</v>
      </c>
      <c r="AC20" s="206">
        <v>15.62</v>
      </c>
      <c r="AD20" s="206">
        <v>0</v>
      </c>
      <c r="AE20" s="206">
        <v>0</v>
      </c>
      <c r="AF20" s="206">
        <v>0</v>
      </c>
      <c r="AG20" s="206">
        <v>42.44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60.16</v>
      </c>
      <c r="N21" s="206">
        <v>49.1</v>
      </c>
      <c r="O21" s="206">
        <v>33.26</v>
      </c>
      <c r="P21" s="206">
        <v>23.29</v>
      </c>
      <c r="Q21" s="206">
        <v>4.4800000000000004</v>
      </c>
      <c r="R21" s="206">
        <v>9.0299999999999994</v>
      </c>
      <c r="S21" s="206">
        <v>5.42</v>
      </c>
      <c r="T21" s="206">
        <v>0</v>
      </c>
      <c r="U21" s="206">
        <v>39.68</v>
      </c>
      <c r="V21" s="206">
        <v>0</v>
      </c>
      <c r="W21" s="206">
        <v>4.79</v>
      </c>
      <c r="X21" s="206">
        <v>14.37</v>
      </c>
      <c r="Y21" s="206">
        <v>0</v>
      </c>
      <c r="Z21" s="206">
        <v>111.67</v>
      </c>
      <c r="AA21" s="206">
        <v>24.87</v>
      </c>
      <c r="AB21" s="206">
        <v>0</v>
      </c>
      <c r="AC21" s="206">
        <v>15.62</v>
      </c>
      <c r="AD21" s="206">
        <v>0</v>
      </c>
      <c r="AE21" s="206">
        <v>0</v>
      </c>
      <c r="AF21" s="206">
        <v>0</v>
      </c>
      <c r="AG21" s="206">
        <v>42.44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60.16</v>
      </c>
      <c r="N22" s="206">
        <v>49.1</v>
      </c>
      <c r="O22" s="206">
        <v>33.26</v>
      </c>
      <c r="P22" s="206">
        <v>23.29</v>
      </c>
      <c r="Q22" s="206">
        <v>4.4800000000000004</v>
      </c>
      <c r="R22" s="206">
        <v>9.0299999999999994</v>
      </c>
      <c r="S22" s="206">
        <v>5.42</v>
      </c>
      <c r="T22" s="206">
        <v>0</v>
      </c>
      <c r="U22" s="206">
        <v>39.68</v>
      </c>
      <c r="V22" s="206">
        <v>0</v>
      </c>
      <c r="W22" s="206">
        <v>4.79</v>
      </c>
      <c r="X22" s="206">
        <v>14.37</v>
      </c>
      <c r="Y22" s="206">
        <v>0</v>
      </c>
      <c r="Z22" s="206">
        <v>111.67</v>
      </c>
      <c r="AA22" s="206">
        <v>24.87</v>
      </c>
      <c r="AB22" s="206">
        <v>0</v>
      </c>
      <c r="AC22" s="206">
        <v>15.62</v>
      </c>
      <c r="AD22" s="206">
        <v>0</v>
      </c>
      <c r="AE22" s="206">
        <v>0</v>
      </c>
      <c r="AF22" s="206">
        <v>0</v>
      </c>
      <c r="AG22" s="206">
        <v>42.44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264.74</v>
      </c>
      <c r="L23" s="206">
        <v>0</v>
      </c>
      <c r="M23" s="206">
        <v>60.16</v>
      </c>
      <c r="N23" s="206">
        <v>49.1</v>
      </c>
      <c r="O23" s="206">
        <v>33.26</v>
      </c>
      <c r="P23" s="206">
        <v>23.29</v>
      </c>
      <c r="Q23" s="206">
        <v>4.41</v>
      </c>
      <c r="R23" s="206">
        <v>6.13</v>
      </c>
      <c r="S23" s="206">
        <v>2.88</v>
      </c>
      <c r="T23" s="206">
        <v>0</v>
      </c>
      <c r="U23" s="206">
        <v>39.68</v>
      </c>
      <c r="V23" s="206">
        <v>0</v>
      </c>
      <c r="W23" s="206">
        <v>4.79</v>
      </c>
      <c r="X23" s="206">
        <v>14.37</v>
      </c>
      <c r="Y23" s="206">
        <v>0</v>
      </c>
      <c r="Z23" s="206">
        <v>111.67</v>
      </c>
      <c r="AA23" s="206">
        <v>24.87</v>
      </c>
      <c r="AB23" s="206">
        <v>0</v>
      </c>
      <c r="AC23" s="206">
        <v>16.45</v>
      </c>
      <c r="AD23" s="206">
        <v>0</v>
      </c>
      <c r="AE23" s="206">
        <v>0</v>
      </c>
      <c r="AF23" s="206">
        <v>0</v>
      </c>
      <c r="AG23" s="206">
        <v>42.44</v>
      </c>
      <c r="AH23" s="206">
        <v>0</v>
      </c>
      <c r="AI23" s="206">
        <v>0</v>
      </c>
      <c r="AJ23" s="206">
        <v>0</v>
      </c>
      <c r="AK23" s="206">
        <v>80.03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264.72000000000003</v>
      </c>
      <c r="L24" s="206">
        <v>0</v>
      </c>
      <c r="M24" s="206">
        <v>60.16</v>
      </c>
      <c r="N24" s="206">
        <v>49.1</v>
      </c>
      <c r="O24" s="206">
        <v>33.26</v>
      </c>
      <c r="P24" s="206">
        <v>23.29</v>
      </c>
      <c r="Q24" s="206">
        <v>4.41</v>
      </c>
      <c r="R24" s="206">
        <v>6.13</v>
      </c>
      <c r="S24" s="206">
        <v>2.88</v>
      </c>
      <c r="T24" s="206">
        <v>0</v>
      </c>
      <c r="U24" s="206">
        <v>39.68</v>
      </c>
      <c r="V24" s="206">
        <v>0</v>
      </c>
      <c r="W24" s="206">
        <v>4.79</v>
      </c>
      <c r="X24" s="206">
        <v>14.37</v>
      </c>
      <c r="Y24" s="206">
        <v>0</v>
      </c>
      <c r="Z24" s="206">
        <v>111.67</v>
      </c>
      <c r="AA24" s="206">
        <v>24.87</v>
      </c>
      <c r="AB24" s="206">
        <v>0</v>
      </c>
      <c r="AC24" s="206">
        <v>16.45</v>
      </c>
      <c r="AD24" s="206">
        <v>0</v>
      </c>
      <c r="AE24" s="206">
        <v>0</v>
      </c>
      <c r="AF24" s="206">
        <v>0</v>
      </c>
      <c r="AG24" s="206">
        <v>42.44</v>
      </c>
      <c r="AH24" s="206">
        <v>0</v>
      </c>
      <c r="AI24" s="206">
        <v>0</v>
      </c>
      <c r="AJ24" s="206">
        <v>0</v>
      </c>
      <c r="AK24" s="206">
        <v>80.03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265.27999999999997</v>
      </c>
      <c r="L25" s="206">
        <v>0</v>
      </c>
      <c r="M25" s="206">
        <v>60.16</v>
      </c>
      <c r="N25" s="206">
        <v>49.1</v>
      </c>
      <c r="O25" s="206">
        <v>33.26</v>
      </c>
      <c r="P25" s="206">
        <v>23.29</v>
      </c>
      <c r="Q25" s="206">
        <v>4.41</v>
      </c>
      <c r="R25" s="206">
        <v>6.58</v>
      </c>
      <c r="S25" s="206">
        <v>2.98</v>
      </c>
      <c r="T25" s="206">
        <v>0</v>
      </c>
      <c r="U25" s="206">
        <v>39.68</v>
      </c>
      <c r="V25" s="206">
        <v>0</v>
      </c>
      <c r="W25" s="206">
        <v>4.79</v>
      </c>
      <c r="X25" s="206">
        <v>14.37</v>
      </c>
      <c r="Y25" s="206">
        <v>0</v>
      </c>
      <c r="Z25" s="206">
        <v>111.67</v>
      </c>
      <c r="AA25" s="206">
        <v>24.87</v>
      </c>
      <c r="AB25" s="206">
        <v>0</v>
      </c>
      <c r="AC25" s="206">
        <v>16.45</v>
      </c>
      <c r="AD25" s="206">
        <v>0</v>
      </c>
      <c r="AE25" s="206">
        <v>0</v>
      </c>
      <c r="AF25" s="206">
        <v>0</v>
      </c>
      <c r="AG25" s="206">
        <v>42.44</v>
      </c>
      <c r="AH25" s="206">
        <v>0</v>
      </c>
      <c r="AI25" s="206">
        <v>0</v>
      </c>
      <c r="AJ25" s="206">
        <v>0</v>
      </c>
      <c r="AK25" s="206">
        <v>80.03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265.26</v>
      </c>
      <c r="L26" s="206">
        <v>0</v>
      </c>
      <c r="M26" s="206">
        <v>60.16</v>
      </c>
      <c r="N26" s="206">
        <v>49.1</v>
      </c>
      <c r="O26" s="206">
        <v>33.26</v>
      </c>
      <c r="P26" s="206">
        <v>23.29</v>
      </c>
      <c r="Q26" s="206">
        <v>3.24</v>
      </c>
      <c r="R26" s="206">
        <v>5.27</v>
      </c>
      <c r="S26" s="206">
        <v>2.88</v>
      </c>
      <c r="T26" s="206">
        <v>0</v>
      </c>
      <c r="U26" s="206">
        <v>39.68</v>
      </c>
      <c r="V26" s="206">
        <v>0</v>
      </c>
      <c r="W26" s="206">
        <v>4.93</v>
      </c>
      <c r="X26" s="206">
        <v>14.37</v>
      </c>
      <c r="Y26" s="206">
        <v>0</v>
      </c>
      <c r="Z26" s="206">
        <v>111.67</v>
      </c>
      <c r="AA26" s="206">
        <v>24.87</v>
      </c>
      <c r="AB26" s="206">
        <v>0</v>
      </c>
      <c r="AC26" s="206">
        <v>16.45</v>
      </c>
      <c r="AD26" s="206">
        <v>0</v>
      </c>
      <c r="AE26" s="206">
        <v>0</v>
      </c>
      <c r="AF26" s="206">
        <v>0</v>
      </c>
      <c r="AG26" s="206">
        <v>42.44</v>
      </c>
      <c r="AH26" s="206">
        <v>0</v>
      </c>
      <c r="AI26" s="206">
        <v>0</v>
      </c>
      <c r="AJ26" s="206">
        <v>0</v>
      </c>
      <c r="AK26" s="206">
        <v>80.03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313.08</v>
      </c>
      <c r="L27" s="206">
        <v>0</v>
      </c>
      <c r="M27" s="206">
        <v>60.16</v>
      </c>
      <c r="N27" s="206">
        <v>49.1</v>
      </c>
      <c r="O27" s="206">
        <v>33.26</v>
      </c>
      <c r="P27" s="206">
        <v>23.29</v>
      </c>
      <c r="Q27" s="206">
        <v>7.2</v>
      </c>
      <c r="R27" s="206">
        <v>12.4</v>
      </c>
      <c r="S27" s="206">
        <v>10.96</v>
      </c>
      <c r="T27" s="206">
        <v>0</v>
      </c>
      <c r="U27" s="206">
        <v>39.68</v>
      </c>
      <c r="V27" s="206">
        <v>7.64</v>
      </c>
      <c r="W27" s="206">
        <v>19.46</v>
      </c>
      <c r="X27" s="206">
        <v>53.36</v>
      </c>
      <c r="Y27" s="206">
        <v>0</v>
      </c>
      <c r="Z27" s="206">
        <v>111.67</v>
      </c>
      <c r="AA27" s="206">
        <v>26.35</v>
      </c>
      <c r="AB27" s="206">
        <v>0</v>
      </c>
      <c r="AC27" s="206">
        <v>15.62</v>
      </c>
      <c r="AD27" s="206">
        <v>0</v>
      </c>
      <c r="AE27" s="206">
        <v>0</v>
      </c>
      <c r="AF27" s="206">
        <v>0</v>
      </c>
      <c r="AG27" s="206">
        <v>42.44</v>
      </c>
      <c r="AH27" s="206">
        <v>0</v>
      </c>
      <c r="AI27" s="206">
        <v>0</v>
      </c>
      <c r="AJ27" s="206">
        <v>0</v>
      </c>
      <c r="AK27" s="206">
        <v>80.03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383.28</v>
      </c>
      <c r="L28" s="206">
        <v>0</v>
      </c>
      <c r="M28" s="206">
        <v>60.16</v>
      </c>
      <c r="N28" s="206">
        <v>49.1</v>
      </c>
      <c r="O28" s="206">
        <v>33.26</v>
      </c>
      <c r="P28" s="206">
        <v>23.29</v>
      </c>
      <c r="Q28" s="206">
        <v>9.02</v>
      </c>
      <c r="R28" s="206">
        <v>14.04</v>
      </c>
      <c r="S28" s="206">
        <v>10.96</v>
      </c>
      <c r="T28" s="206">
        <v>0</v>
      </c>
      <c r="U28" s="206">
        <v>39.68</v>
      </c>
      <c r="V28" s="206">
        <v>7.64</v>
      </c>
      <c r="W28" s="206">
        <v>19.46</v>
      </c>
      <c r="X28" s="206">
        <v>42.32</v>
      </c>
      <c r="Y28" s="206">
        <v>0</v>
      </c>
      <c r="Z28" s="206">
        <v>111.67</v>
      </c>
      <c r="AA28" s="206">
        <v>25.42</v>
      </c>
      <c r="AB28" s="206">
        <v>0</v>
      </c>
      <c r="AC28" s="206">
        <v>15.62</v>
      </c>
      <c r="AD28" s="206">
        <v>0</v>
      </c>
      <c r="AE28" s="206">
        <v>0</v>
      </c>
      <c r="AF28" s="206">
        <v>0</v>
      </c>
      <c r="AG28" s="206">
        <v>42.44</v>
      </c>
      <c r="AH28" s="206">
        <v>0</v>
      </c>
      <c r="AI28" s="206">
        <v>0</v>
      </c>
      <c r="AJ28" s="206">
        <v>0</v>
      </c>
      <c r="AK28" s="206">
        <v>80.03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485.58</v>
      </c>
      <c r="L29" s="206">
        <v>0</v>
      </c>
      <c r="M29" s="206">
        <v>60.16</v>
      </c>
      <c r="N29" s="206">
        <v>49.1</v>
      </c>
      <c r="O29" s="206">
        <v>33.26</v>
      </c>
      <c r="P29" s="206">
        <v>23.29</v>
      </c>
      <c r="Q29" s="206">
        <v>8.9</v>
      </c>
      <c r="R29" s="206">
        <v>14.56</v>
      </c>
      <c r="S29" s="206">
        <v>10.52</v>
      </c>
      <c r="T29" s="206">
        <v>0</v>
      </c>
      <c r="U29" s="206">
        <v>39.68</v>
      </c>
      <c r="V29" s="206">
        <v>7.64</v>
      </c>
      <c r="W29" s="206">
        <v>19.079999999999998</v>
      </c>
      <c r="X29" s="206">
        <v>42.32</v>
      </c>
      <c r="Y29" s="206">
        <v>0</v>
      </c>
      <c r="Z29" s="206">
        <v>111.67</v>
      </c>
      <c r="AA29" s="206">
        <v>25.42</v>
      </c>
      <c r="AB29" s="206">
        <v>0</v>
      </c>
      <c r="AC29" s="206">
        <v>15.62</v>
      </c>
      <c r="AD29" s="206">
        <v>0</v>
      </c>
      <c r="AE29" s="206">
        <v>0</v>
      </c>
      <c r="AF29" s="206">
        <v>0</v>
      </c>
      <c r="AG29" s="206">
        <v>42.44</v>
      </c>
      <c r="AH29" s="206">
        <v>0</v>
      </c>
      <c r="AI29" s="206">
        <v>0</v>
      </c>
      <c r="AJ29" s="206">
        <v>0</v>
      </c>
      <c r="AK29" s="206">
        <v>80.03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0.46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488.68</v>
      </c>
      <c r="L30" s="206">
        <v>0</v>
      </c>
      <c r="M30" s="206">
        <v>60.16</v>
      </c>
      <c r="N30" s="206">
        <v>49.1</v>
      </c>
      <c r="O30" s="206">
        <v>33.26</v>
      </c>
      <c r="P30" s="206">
        <v>23.29</v>
      </c>
      <c r="Q30" s="206">
        <v>9.07</v>
      </c>
      <c r="R30" s="206">
        <v>13.77</v>
      </c>
      <c r="S30" s="206">
        <v>10.96</v>
      </c>
      <c r="T30" s="206">
        <v>0</v>
      </c>
      <c r="U30" s="206">
        <v>39.68</v>
      </c>
      <c r="V30" s="206">
        <v>7.64</v>
      </c>
      <c r="W30" s="206">
        <v>18.39</v>
      </c>
      <c r="X30" s="206">
        <v>41.74</v>
      </c>
      <c r="Y30" s="206">
        <v>0</v>
      </c>
      <c r="Z30" s="206">
        <v>111.67</v>
      </c>
      <c r="AA30" s="206">
        <v>25.25</v>
      </c>
      <c r="AB30" s="206">
        <v>0</v>
      </c>
      <c r="AC30" s="206">
        <v>15.62</v>
      </c>
      <c r="AD30" s="206">
        <v>0</v>
      </c>
      <c r="AE30" s="206">
        <v>0</v>
      </c>
      <c r="AF30" s="206">
        <v>0</v>
      </c>
      <c r="AG30" s="206">
        <v>42.44</v>
      </c>
      <c r="AH30" s="206">
        <v>0</v>
      </c>
      <c r="AI30" s="206">
        <v>0</v>
      </c>
      <c r="AJ30" s="206">
        <v>0</v>
      </c>
      <c r="AK30" s="206">
        <v>80.03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3.06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488.68</v>
      </c>
      <c r="L31" s="206">
        <v>6.03</v>
      </c>
      <c r="M31" s="206">
        <v>60.16</v>
      </c>
      <c r="N31" s="206">
        <v>49.1</v>
      </c>
      <c r="O31" s="206">
        <v>33.26</v>
      </c>
      <c r="P31" s="206">
        <v>23.29</v>
      </c>
      <c r="Q31" s="206">
        <v>9.07</v>
      </c>
      <c r="R31" s="206">
        <v>13.9</v>
      </c>
      <c r="S31" s="206">
        <v>10.96</v>
      </c>
      <c r="T31" s="206">
        <v>0</v>
      </c>
      <c r="U31" s="206">
        <v>39.68</v>
      </c>
      <c r="V31" s="206">
        <v>7.64</v>
      </c>
      <c r="W31" s="206">
        <v>18.39</v>
      </c>
      <c r="X31" s="206">
        <v>51.44</v>
      </c>
      <c r="Y31" s="206">
        <v>0</v>
      </c>
      <c r="Z31" s="206">
        <v>111.67</v>
      </c>
      <c r="AA31" s="206">
        <v>25.25</v>
      </c>
      <c r="AB31" s="206">
        <v>0</v>
      </c>
      <c r="AC31" s="206">
        <v>15.62</v>
      </c>
      <c r="AD31" s="206">
        <v>0</v>
      </c>
      <c r="AE31" s="206">
        <v>0</v>
      </c>
      <c r="AF31" s="206">
        <v>0</v>
      </c>
      <c r="AG31" s="206">
        <v>42.44</v>
      </c>
      <c r="AH31" s="206">
        <v>0</v>
      </c>
      <c r="AI31" s="206">
        <v>0</v>
      </c>
      <c r="AJ31" s="206">
        <v>0</v>
      </c>
      <c r="AK31" s="206">
        <v>80.03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10.130000000000001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488.68</v>
      </c>
      <c r="L32" s="206">
        <v>5.91</v>
      </c>
      <c r="M32" s="206">
        <v>60.16</v>
      </c>
      <c r="N32" s="206">
        <v>49.1</v>
      </c>
      <c r="O32" s="206">
        <v>33.26</v>
      </c>
      <c r="P32" s="206">
        <v>23.29</v>
      </c>
      <c r="Q32" s="206">
        <v>9.07</v>
      </c>
      <c r="R32" s="206">
        <v>13.9</v>
      </c>
      <c r="S32" s="206">
        <v>10.96</v>
      </c>
      <c r="T32" s="206">
        <v>0</v>
      </c>
      <c r="U32" s="206">
        <v>39.68</v>
      </c>
      <c r="V32" s="206">
        <v>7.64</v>
      </c>
      <c r="W32" s="206">
        <v>18.39</v>
      </c>
      <c r="X32" s="206">
        <v>51.44</v>
      </c>
      <c r="Y32" s="206">
        <v>0</v>
      </c>
      <c r="Z32" s="206">
        <v>111.67</v>
      </c>
      <c r="AA32" s="206">
        <v>25.25</v>
      </c>
      <c r="AB32" s="206">
        <v>0</v>
      </c>
      <c r="AC32" s="206">
        <v>15.62</v>
      </c>
      <c r="AD32" s="206">
        <v>0</v>
      </c>
      <c r="AE32" s="206">
        <v>0</v>
      </c>
      <c r="AF32" s="206">
        <v>0</v>
      </c>
      <c r="AG32" s="206">
        <v>42.44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488.68</v>
      </c>
      <c r="L33" s="206">
        <v>6.03</v>
      </c>
      <c r="M33" s="206">
        <v>60.16</v>
      </c>
      <c r="N33" s="206">
        <v>49.1</v>
      </c>
      <c r="O33" s="206">
        <v>33.950000000000003</v>
      </c>
      <c r="P33" s="206">
        <v>23.29</v>
      </c>
      <c r="Q33" s="206">
        <v>9.07</v>
      </c>
      <c r="R33" s="206">
        <v>13.9</v>
      </c>
      <c r="S33" s="206">
        <v>10.96</v>
      </c>
      <c r="T33" s="206">
        <v>0</v>
      </c>
      <c r="U33" s="206">
        <v>39.68</v>
      </c>
      <c r="V33" s="206">
        <v>7.64</v>
      </c>
      <c r="W33" s="206">
        <v>18.39</v>
      </c>
      <c r="X33" s="206">
        <v>51.44</v>
      </c>
      <c r="Y33" s="206">
        <v>0</v>
      </c>
      <c r="Z33" s="206">
        <v>111.67</v>
      </c>
      <c r="AA33" s="206">
        <v>25.25</v>
      </c>
      <c r="AB33" s="206">
        <v>0</v>
      </c>
      <c r="AC33" s="206">
        <v>15.62</v>
      </c>
      <c r="AD33" s="206">
        <v>0</v>
      </c>
      <c r="AE33" s="206">
        <v>0</v>
      </c>
      <c r="AF33" s="206">
        <v>0</v>
      </c>
      <c r="AG33" s="206">
        <v>42.44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10.5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488.68</v>
      </c>
      <c r="L34" s="206">
        <v>6.03</v>
      </c>
      <c r="M34" s="206">
        <v>60.16</v>
      </c>
      <c r="N34" s="206">
        <v>49.1</v>
      </c>
      <c r="O34" s="206">
        <v>34</v>
      </c>
      <c r="P34" s="206">
        <v>23.29</v>
      </c>
      <c r="Q34" s="206">
        <v>9.07</v>
      </c>
      <c r="R34" s="206">
        <v>13.9</v>
      </c>
      <c r="S34" s="206">
        <v>10.96</v>
      </c>
      <c r="T34" s="206">
        <v>0</v>
      </c>
      <c r="U34" s="206">
        <v>39.68</v>
      </c>
      <c r="V34" s="206">
        <v>7.64</v>
      </c>
      <c r="W34" s="206">
        <v>18.39</v>
      </c>
      <c r="X34" s="206">
        <v>41.74</v>
      </c>
      <c r="Y34" s="206">
        <v>0</v>
      </c>
      <c r="Z34" s="206">
        <v>111.67</v>
      </c>
      <c r="AA34" s="206">
        <v>25.25</v>
      </c>
      <c r="AB34" s="206">
        <v>0</v>
      </c>
      <c r="AC34" s="206">
        <v>15.62</v>
      </c>
      <c r="AD34" s="206">
        <v>0</v>
      </c>
      <c r="AE34" s="206">
        <v>0</v>
      </c>
      <c r="AF34" s="206">
        <v>0</v>
      </c>
      <c r="AG34" s="206">
        <v>42.44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488.68</v>
      </c>
      <c r="L35" s="206">
        <v>6.03</v>
      </c>
      <c r="M35" s="206">
        <v>60.16</v>
      </c>
      <c r="N35" s="206">
        <v>49.1</v>
      </c>
      <c r="O35" s="206">
        <v>34</v>
      </c>
      <c r="P35" s="206">
        <v>23.29</v>
      </c>
      <c r="Q35" s="206">
        <v>9.07</v>
      </c>
      <c r="R35" s="206">
        <v>13.9</v>
      </c>
      <c r="S35" s="206">
        <v>10.96</v>
      </c>
      <c r="T35" s="206">
        <v>0</v>
      </c>
      <c r="U35" s="206">
        <v>39.68</v>
      </c>
      <c r="V35" s="206">
        <v>7.64</v>
      </c>
      <c r="W35" s="206">
        <v>18.39</v>
      </c>
      <c r="X35" s="206">
        <v>41.74</v>
      </c>
      <c r="Y35" s="206">
        <v>0</v>
      </c>
      <c r="Z35" s="206">
        <v>111.67</v>
      </c>
      <c r="AA35" s="206">
        <v>25.25</v>
      </c>
      <c r="AB35" s="206">
        <v>0</v>
      </c>
      <c r="AC35" s="206">
        <v>15.62</v>
      </c>
      <c r="AD35" s="206">
        <v>0</v>
      </c>
      <c r="AE35" s="206">
        <v>0</v>
      </c>
      <c r="AF35" s="206">
        <v>0</v>
      </c>
      <c r="AG35" s="206">
        <v>42.44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38.5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488.68</v>
      </c>
      <c r="L36" s="206">
        <v>6.03</v>
      </c>
      <c r="M36" s="206">
        <v>60.16</v>
      </c>
      <c r="N36" s="206">
        <v>49.1</v>
      </c>
      <c r="O36" s="206">
        <v>34</v>
      </c>
      <c r="P36" s="206">
        <v>23.29</v>
      </c>
      <c r="Q36" s="206">
        <v>9.07</v>
      </c>
      <c r="R36" s="206">
        <v>13.9</v>
      </c>
      <c r="S36" s="206">
        <v>10.96</v>
      </c>
      <c r="T36" s="206">
        <v>0</v>
      </c>
      <c r="U36" s="206">
        <v>39.68</v>
      </c>
      <c r="V36" s="206">
        <v>7.64</v>
      </c>
      <c r="W36" s="206">
        <v>18.39</v>
      </c>
      <c r="X36" s="206">
        <v>41.74</v>
      </c>
      <c r="Y36" s="206">
        <v>0</v>
      </c>
      <c r="Z36" s="206">
        <v>111.67</v>
      </c>
      <c r="AA36" s="206">
        <v>25.25</v>
      </c>
      <c r="AB36" s="206">
        <v>0</v>
      </c>
      <c r="AC36" s="206">
        <v>15.62</v>
      </c>
      <c r="AD36" s="206">
        <v>0</v>
      </c>
      <c r="AE36" s="206">
        <v>0</v>
      </c>
      <c r="AF36" s="206">
        <v>0</v>
      </c>
      <c r="AG36" s="206">
        <v>42.44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38.5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488.68</v>
      </c>
      <c r="L37" s="206">
        <v>6.03</v>
      </c>
      <c r="M37" s="206">
        <v>60.16</v>
      </c>
      <c r="N37" s="206">
        <v>49.1</v>
      </c>
      <c r="O37" s="206">
        <v>34</v>
      </c>
      <c r="P37" s="206">
        <v>23.29</v>
      </c>
      <c r="Q37" s="206">
        <v>9.07</v>
      </c>
      <c r="R37" s="206">
        <v>13.9</v>
      </c>
      <c r="S37" s="206">
        <v>10.96</v>
      </c>
      <c r="T37" s="206">
        <v>0</v>
      </c>
      <c r="U37" s="206">
        <v>39.68</v>
      </c>
      <c r="V37" s="206">
        <v>7.64</v>
      </c>
      <c r="W37" s="206">
        <v>18.39</v>
      </c>
      <c r="X37" s="206">
        <v>41.74</v>
      </c>
      <c r="Y37" s="206">
        <v>0</v>
      </c>
      <c r="Z37" s="206">
        <v>111.67</v>
      </c>
      <c r="AA37" s="206">
        <v>25.25</v>
      </c>
      <c r="AB37" s="206">
        <v>0</v>
      </c>
      <c r="AC37" s="206">
        <v>15.62</v>
      </c>
      <c r="AD37" s="206">
        <v>0</v>
      </c>
      <c r="AE37" s="206">
        <v>0</v>
      </c>
      <c r="AF37" s="206">
        <v>0</v>
      </c>
      <c r="AG37" s="206">
        <v>42.44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38.5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488.68</v>
      </c>
      <c r="L38" s="206">
        <v>6.03</v>
      </c>
      <c r="M38" s="206">
        <v>60.16</v>
      </c>
      <c r="N38" s="206">
        <v>49.1</v>
      </c>
      <c r="O38" s="206">
        <v>34</v>
      </c>
      <c r="P38" s="206">
        <v>23.29</v>
      </c>
      <c r="Q38" s="206">
        <v>9.07</v>
      </c>
      <c r="R38" s="206">
        <v>13.9</v>
      </c>
      <c r="S38" s="206">
        <v>10.96</v>
      </c>
      <c r="T38" s="206">
        <v>0</v>
      </c>
      <c r="U38" s="206">
        <v>39.68</v>
      </c>
      <c r="V38" s="206">
        <v>7.64</v>
      </c>
      <c r="W38" s="206">
        <v>18.39</v>
      </c>
      <c r="X38" s="206">
        <v>41.74</v>
      </c>
      <c r="Y38" s="206">
        <v>0</v>
      </c>
      <c r="Z38" s="206">
        <v>111.67</v>
      </c>
      <c r="AA38" s="206">
        <v>25.25</v>
      </c>
      <c r="AB38" s="206">
        <v>0</v>
      </c>
      <c r="AC38" s="206">
        <v>15.62</v>
      </c>
      <c r="AD38" s="206">
        <v>0</v>
      </c>
      <c r="AE38" s="206">
        <v>0</v>
      </c>
      <c r="AF38" s="206">
        <v>0</v>
      </c>
      <c r="AG38" s="206">
        <v>42.44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38.5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488.68</v>
      </c>
      <c r="L39" s="206">
        <v>6.03</v>
      </c>
      <c r="M39" s="206">
        <v>60.16</v>
      </c>
      <c r="N39" s="206">
        <v>49.1</v>
      </c>
      <c r="O39" s="206">
        <v>34</v>
      </c>
      <c r="P39" s="206">
        <v>23.29</v>
      </c>
      <c r="Q39" s="206">
        <v>9.07</v>
      </c>
      <c r="R39" s="206">
        <v>13.9</v>
      </c>
      <c r="S39" s="206">
        <v>10.96</v>
      </c>
      <c r="T39" s="206">
        <v>0</v>
      </c>
      <c r="U39" s="206">
        <v>40.21</v>
      </c>
      <c r="V39" s="206">
        <v>7.64</v>
      </c>
      <c r="W39" s="206">
        <v>18.39</v>
      </c>
      <c r="X39" s="206">
        <v>41.74</v>
      </c>
      <c r="Y39" s="206">
        <v>0</v>
      </c>
      <c r="Z39" s="206">
        <v>111.67</v>
      </c>
      <c r="AA39" s="206">
        <v>25.25</v>
      </c>
      <c r="AB39" s="206">
        <v>0</v>
      </c>
      <c r="AC39" s="206">
        <v>15.62</v>
      </c>
      <c r="AD39" s="206">
        <v>0</v>
      </c>
      <c r="AE39" s="206">
        <v>0</v>
      </c>
      <c r="AF39" s="206">
        <v>0</v>
      </c>
      <c r="AG39" s="206">
        <v>42.44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38.5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488.68</v>
      </c>
      <c r="L40" s="206">
        <v>6.03</v>
      </c>
      <c r="M40" s="206">
        <v>60.16</v>
      </c>
      <c r="N40" s="206">
        <v>49.1</v>
      </c>
      <c r="O40" s="206">
        <v>34</v>
      </c>
      <c r="P40" s="206">
        <v>23.29</v>
      </c>
      <c r="Q40" s="206">
        <v>9.07</v>
      </c>
      <c r="R40" s="206">
        <v>13.9</v>
      </c>
      <c r="S40" s="206">
        <v>10.96</v>
      </c>
      <c r="T40" s="206">
        <v>0</v>
      </c>
      <c r="U40" s="206">
        <v>40.590000000000003</v>
      </c>
      <c r="V40" s="206">
        <v>7.64</v>
      </c>
      <c r="W40" s="206">
        <v>18.39</v>
      </c>
      <c r="X40" s="206">
        <v>41.74</v>
      </c>
      <c r="Y40" s="206">
        <v>0</v>
      </c>
      <c r="Z40" s="206">
        <v>111.67</v>
      </c>
      <c r="AA40" s="206">
        <v>25.25</v>
      </c>
      <c r="AB40" s="206">
        <v>0</v>
      </c>
      <c r="AC40" s="206">
        <v>15.62</v>
      </c>
      <c r="AD40" s="206">
        <v>0</v>
      </c>
      <c r="AE40" s="206">
        <v>0</v>
      </c>
      <c r="AF40" s="206">
        <v>0</v>
      </c>
      <c r="AG40" s="206">
        <v>42.44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38.5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448.9</v>
      </c>
      <c r="L41" s="206">
        <v>6.03</v>
      </c>
      <c r="M41" s="206">
        <v>60.16</v>
      </c>
      <c r="N41" s="206">
        <v>49.1</v>
      </c>
      <c r="O41" s="206">
        <v>34</v>
      </c>
      <c r="P41" s="206">
        <v>23.29</v>
      </c>
      <c r="Q41" s="206">
        <v>9.07</v>
      </c>
      <c r="R41" s="206">
        <v>13.9</v>
      </c>
      <c r="S41" s="206">
        <v>10.96</v>
      </c>
      <c r="T41" s="206">
        <v>0</v>
      </c>
      <c r="U41" s="206">
        <v>40.61</v>
      </c>
      <c r="V41" s="206">
        <v>7.64</v>
      </c>
      <c r="W41" s="206">
        <v>18.39</v>
      </c>
      <c r="X41" s="206">
        <v>51.2</v>
      </c>
      <c r="Y41" s="206">
        <v>0</v>
      </c>
      <c r="Z41" s="206">
        <v>111.67</v>
      </c>
      <c r="AA41" s="206">
        <v>25.25</v>
      </c>
      <c r="AB41" s="206">
        <v>0</v>
      </c>
      <c r="AC41" s="206">
        <v>15.62</v>
      </c>
      <c r="AD41" s="206">
        <v>0</v>
      </c>
      <c r="AE41" s="206">
        <v>0</v>
      </c>
      <c r="AF41" s="206">
        <v>0</v>
      </c>
      <c r="AG41" s="206">
        <v>42.44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38.5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407.96</v>
      </c>
      <c r="L42" s="206">
        <v>6.03</v>
      </c>
      <c r="M42" s="206">
        <v>60.16</v>
      </c>
      <c r="N42" s="206">
        <v>49.1</v>
      </c>
      <c r="O42" s="206">
        <v>34</v>
      </c>
      <c r="P42" s="206">
        <v>23.29</v>
      </c>
      <c r="Q42" s="206">
        <v>9.07</v>
      </c>
      <c r="R42" s="206">
        <v>13.77</v>
      </c>
      <c r="S42" s="206">
        <v>10.96</v>
      </c>
      <c r="T42" s="206">
        <v>0</v>
      </c>
      <c r="U42" s="206">
        <v>40.61</v>
      </c>
      <c r="V42" s="206">
        <v>7.64</v>
      </c>
      <c r="W42" s="206">
        <v>18.39</v>
      </c>
      <c r="X42" s="206">
        <v>51.2</v>
      </c>
      <c r="Y42" s="206">
        <v>0</v>
      </c>
      <c r="Z42" s="206">
        <v>111.67</v>
      </c>
      <c r="AA42" s="206">
        <v>25.25</v>
      </c>
      <c r="AB42" s="206">
        <v>0</v>
      </c>
      <c r="AC42" s="206">
        <v>15.62</v>
      </c>
      <c r="AD42" s="206">
        <v>0</v>
      </c>
      <c r="AE42" s="206">
        <v>0</v>
      </c>
      <c r="AF42" s="206">
        <v>0</v>
      </c>
      <c r="AG42" s="206">
        <v>42.44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38.5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367.01</v>
      </c>
      <c r="L43" s="206">
        <v>6.03</v>
      </c>
      <c r="M43" s="206">
        <v>60.16</v>
      </c>
      <c r="N43" s="206">
        <v>49.1</v>
      </c>
      <c r="O43" s="206">
        <v>34</v>
      </c>
      <c r="P43" s="206">
        <v>23.29</v>
      </c>
      <c r="Q43" s="206">
        <v>9.07</v>
      </c>
      <c r="R43" s="206">
        <v>13.77</v>
      </c>
      <c r="S43" s="206">
        <v>10.96</v>
      </c>
      <c r="T43" s="206">
        <v>0</v>
      </c>
      <c r="U43" s="206">
        <v>40.61</v>
      </c>
      <c r="V43" s="206">
        <v>7.64</v>
      </c>
      <c r="W43" s="206">
        <v>18.39</v>
      </c>
      <c r="X43" s="206">
        <v>41.74</v>
      </c>
      <c r="Y43" s="206">
        <v>0</v>
      </c>
      <c r="Z43" s="206">
        <v>111.67</v>
      </c>
      <c r="AA43" s="206">
        <v>25.25</v>
      </c>
      <c r="AB43" s="206">
        <v>0</v>
      </c>
      <c r="AC43" s="206">
        <v>15.62</v>
      </c>
      <c r="AD43" s="206">
        <v>0</v>
      </c>
      <c r="AE43" s="206">
        <v>0</v>
      </c>
      <c r="AF43" s="206">
        <v>0</v>
      </c>
      <c r="AG43" s="206">
        <v>42.44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38.5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351.07</v>
      </c>
      <c r="L44" s="206">
        <v>6.03</v>
      </c>
      <c r="M44" s="206">
        <v>60.16</v>
      </c>
      <c r="N44" s="206">
        <v>49.1</v>
      </c>
      <c r="O44" s="206">
        <v>34</v>
      </c>
      <c r="P44" s="206">
        <v>23.29</v>
      </c>
      <c r="Q44" s="206">
        <v>9.07</v>
      </c>
      <c r="R44" s="206">
        <v>13.77</v>
      </c>
      <c r="S44" s="206">
        <v>10.96</v>
      </c>
      <c r="T44" s="206">
        <v>0</v>
      </c>
      <c r="U44" s="206">
        <v>40.61</v>
      </c>
      <c r="V44" s="206">
        <v>7.64</v>
      </c>
      <c r="W44" s="206">
        <v>18.39</v>
      </c>
      <c r="X44" s="206">
        <v>41.74</v>
      </c>
      <c r="Y44" s="206">
        <v>0</v>
      </c>
      <c r="Z44" s="206">
        <v>111.67</v>
      </c>
      <c r="AA44" s="206">
        <v>25.25</v>
      </c>
      <c r="AB44" s="206">
        <v>0</v>
      </c>
      <c r="AC44" s="206">
        <v>15.62</v>
      </c>
      <c r="AD44" s="206">
        <v>0</v>
      </c>
      <c r="AE44" s="206">
        <v>0</v>
      </c>
      <c r="AF44" s="206">
        <v>0</v>
      </c>
      <c r="AG44" s="206">
        <v>42.44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38.5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351.07</v>
      </c>
      <c r="L45" s="206">
        <v>6.03</v>
      </c>
      <c r="M45" s="206">
        <v>60.16</v>
      </c>
      <c r="N45" s="206">
        <v>49.1</v>
      </c>
      <c r="O45" s="206">
        <v>34</v>
      </c>
      <c r="P45" s="206">
        <v>23.29</v>
      </c>
      <c r="Q45" s="206">
        <v>9.07</v>
      </c>
      <c r="R45" s="206">
        <v>13.77</v>
      </c>
      <c r="S45" s="206">
        <v>10.96</v>
      </c>
      <c r="T45" s="206">
        <v>0</v>
      </c>
      <c r="U45" s="206">
        <v>42.61</v>
      </c>
      <c r="V45" s="206">
        <v>7.64</v>
      </c>
      <c r="W45" s="206">
        <v>18.39</v>
      </c>
      <c r="X45" s="206">
        <v>41.74</v>
      </c>
      <c r="Y45" s="206">
        <v>0</v>
      </c>
      <c r="Z45" s="206">
        <v>111.67</v>
      </c>
      <c r="AA45" s="206">
        <v>25.25</v>
      </c>
      <c r="AB45" s="206">
        <v>0</v>
      </c>
      <c r="AC45" s="206">
        <v>15.62</v>
      </c>
      <c r="AD45" s="206">
        <v>0</v>
      </c>
      <c r="AE45" s="206">
        <v>0</v>
      </c>
      <c r="AF45" s="206">
        <v>0</v>
      </c>
      <c r="AG45" s="206">
        <v>42.44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38.5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351.07</v>
      </c>
      <c r="L46" s="206">
        <v>6.03</v>
      </c>
      <c r="M46" s="206">
        <v>60.16</v>
      </c>
      <c r="N46" s="206">
        <v>49.1</v>
      </c>
      <c r="O46" s="206">
        <v>34</v>
      </c>
      <c r="P46" s="206">
        <v>23.29</v>
      </c>
      <c r="Q46" s="206">
        <v>9.07</v>
      </c>
      <c r="R46" s="206">
        <v>13.77</v>
      </c>
      <c r="S46" s="206">
        <v>10.96</v>
      </c>
      <c r="T46" s="206">
        <v>0</v>
      </c>
      <c r="U46" s="206">
        <v>45.01</v>
      </c>
      <c r="V46" s="206">
        <v>7.64</v>
      </c>
      <c r="W46" s="206">
        <v>18.39</v>
      </c>
      <c r="X46" s="206">
        <v>41.74</v>
      </c>
      <c r="Y46" s="206">
        <v>0</v>
      </c>
      <c r="Z46" s="206">
        <v>111.67</v>
      </c>
      <c r="AA46" s="206">
        <v>25.25</v>
      </c>
      <c r="AB46" s="206">
        <v>0</v>
      </c>
      <c r="AC46" s="206">
        <v>15.62</v>
      </c>
      <c r="AD46" s="206">
        <v>0</v>
      </c>
      <c r="AE46" s="206">
        <v>0</v>
      </c>
      <c r="AF46" s="206">
        <v>0</v>
      </c>
      <c r="AG46" s="206">
        <v>42.44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38.5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351.07</v>
      </c>
      <c r="L47" s="206">
        <v>6.03</v>
      </c>
      <c r="M47" s="206">
        <v>60.16</v>
      </c>
      <c r="N47" s="206">
        <v>49.1</v>
      </c>
      <c r="O47" s="206">
        <v>34</v>
      </c>
      <c r="P47" s="206">
        <v>23.29</v>
      </c>
      <c r="Q47" s="206">
        <v>9.07</v>
      </c>
      <c r="R47" s="206">
        <v>13.77</v>
      </c>
      <c r="S47" s="206">
        <v>10.96</v>
      </c>
      <c r="T47" s="206">
        <v>0</v>
      </c>
      <c r="U47" s="206">
        <v>46.87</v>
      </c>
      <c r="V47" s="206">
        <v>7.64</v>
      </c>
      <c r="W47" s="206">
        <v>18.39</v>
      </c>
      <c r="X47" s="206">
        <v>41.74</v>
      </c>
      <c r="Y47" s="206">
        <v>0</v>
      </c>
      <c r="Z47" s="206">
        <v>111.67</v>
      </c>
      <c r="AA47" s="206">
        <v>25.25</v>
      </c>
      <c r="AB47" s="206">
        <v>0</v>
      </c>
      <c r="AC47" s="206">
        <v>15.62</v>
      </c>
      <c r="AD47" s="206">
        <v>0</v>
      </c>
      <c r="AE47" s="206">
        <v>0</v>
      </c>
      <c r="AF47" s="206">
        <v>0</v>
      </c>
      <c r="AG47" s="206">
        <v>42.44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38.5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351.07</v>
      </c>
      <c r="L48" s="206">
        <v>6.03</v>
      </c>
      <c r="M48" s="206">
        <v>60.16</v>
      </c>
      <c r="N48" s="206">
        <v>49.1</v>
      </c>
      <c r="O48" s="206">
        <v>34</v>
      </c>
      <c r="P48" s="206">
        <v>23.29</v>
      </c>
      <c r="Q48" s="206">
        <v>9.07</v>
      </c>
      <c r="R48" s="206">
        <v>13.77</v>
      </c>
      <c r="S48" s="206">
        <v>10.96</v>
      </c>
      <c r="T48" s="206">
        <v>0</v>
      </c>
      <c r="U48" s="206">
        <v>47.77</v>
      </c>
      <c r="V48" s="206">
        <v>7.64</v>
      </c>
      <c r="W48" s="206">
        <v>18.39</v>
      </c>
      <c r="X48" s="206">
        <v>41.74</v>
      </c>
      <c r="Y48" s="206">
        <v>0</v>
      </c>
      <c r="Z48" s="206">
        <v>111.67</v>
      </c>
      <c r="AA48" s="206">
        <v>25.25</v>
      </c>
      <c r="AB48" s="206">
        <v>0</v>
      </c>
      <c r="AC48" s="206">
        <v>14.62</v>
      </c>
      <c r="AD48" s="206">
        <v>0</v>
      </c>
      <c r="AE48" s="206">
        <v>0</v>
      </c>
      <c r="AF48" s="206">
        <v>0</v>
      </c>
      <c r="AG48" s="206">
        <v>42.44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38.5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351.07</v>
      </c>
      <c r="L49" s="206">
        <v>6.03</v>
      </c>
      <c r="M49" s="206">
        <v>60.16</v>
      </c>
      <c r="N49" s="206">
        <v>49.1</v>
      </c>
      <c r="O49" s="206">
        <v>34</v>
      </c>
      <c r="P49" s="206">
        <v>23.29</v>
      </c>
      <c r="Q49" s="206">
        <v>9.07</v>
      </c>
      <c r="R49" s="206">
        <v>13.77</v>
      </c>
      <c r="S49" s="206">
        <v>10.96</v>
      </c>
      <c r="T49" s="206">
        <v>0</v>
      </c>
      <c r="U49" s="206">
        <v>48.9</v>
      </c>
      <c r="V49" s="206">
        <v>7.64</v>
      </c>
      <c r="W49" s="206">
        <v>18.39</v>
      </c>
      <c r="X49" s="206">
        <v>41.74</v>
      </c>
      <c r="Y49" s="206">
        <v>0</v>
      </c>
      <c r="Z49" s="206">
        <v>111.67</v>
      </c>
      <c r="AA49" s="206">
        <v>25.25</v>
      </c>
      <c r="AB49" s="206">
        <v>0</v>
      </c>
      <c r="AC49" s="206">
        <v>14.62</v>
      </c>
      <c r="AD49" s="206">
        <v>0</v>
      </c>
      <c r="AE49" s="206">
        <v>0</v>
      </c>
      <c r="AF49" s="206">
        <v>0</v>
      </c>
      <c r="AG49" s="206">
        <v>42.44</v>
      </c>
      <c r="AH49" s="206">
        <v>0</v>
      </c>
      <c r="AI49" s="206">
        <v>0</v>
      </c>
      <c r="AJ49" s="206">
        <v>0</v>
      </c>
      <c r="AK49" s="206">
        <v>75.989999999999995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38.5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351.07</v>
      </c>
      <c r="L50" s="206">
        <v>6.03</v>
      </c>
      <c r="M50" s="206">
        <v>60.16</v>
      </c>
      <c r="N50" s="206">
        <v>49.1</v>
      </c>
      <c r="O50" s="206">
        <v>34</v>
      </c>
      <c r="P50" s="206">
        <v>23.29</v>
      </c>
      <c r="Q50" s="206">
        <v>9.07</v>
      </c>
      <c r="R50" s="206">
        <v>13.77</v>
      </c>
      <c r="S50" s="206">
        <v>10.96</v>
      </c>
      <c r="T50" s="206">
        <v>0</v>
      </c>
      <c r="U50" s="206">
        <v>49.25</v>
      </c>
      <c r="V50" s="206">
        <v>7.64</v>
      </c>
      <c r="W50" s="206">
        <v>18.39</v>
      </c>
      <c r="X50" s="206">
        <v>41.74</v>
      </c>
      <c r="Y50" s="206">
        <v>0</v>
      </c>
      <c r="Z50" s="206">
        <v>111.67</v>
      </c>
      <c r="AA50" s="206">
        <v>25.25</v>
      </c>
      <c r="AB50" s="206">
        <v>0</v>
      </c>
      <c r="AC50" s="206">
        <v>14.62</v>
      </c>
      <c r="AD50" s="206">
        <v>0</v>
      </c>
      <c r="AE50" s="206">
        <v>0</v>
      </c>
      <c r="AF50" s="206">
        <v>0</v>
      </c>
      <c r="AG50" s="206">
        <v>42.44</v>
      </c>
      <c r="AH50" s="206">
        <v>0</v>
      </c>
      <c r="AI50" s="206">
        <v>0</v>
      </c>
      <c r="AJ50" s="206">
        <v>0</v>
      </c>
      <c r="AK50" s="206">
        <v>75.989999999999995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38.5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351.07</v>
      </c>
      <c r="L51" s="206">
        <v>6.03</v>
      </c>
      <c r="M51" s="206">
        <v>60.16</v>
      </c>
      <c r="N51" s="206">
        <v>49.1</v>
      </c>
      <c r="O51" s="206">
        <v>34</v>
      </c>
      <c r="P51" s="206">
        <v>23.29</v>
      </c>
      <c r="Q51" s="206">
        <v>9.07</v>
      </c>
      <c r="R51" s="206">
        <v>13.77</v>
      </c>
      <c r="S51" s="206">
        <v>10.96</v>
      </c>
      <c r="T51" s="206">
        <v>0</v>
      </c>
      <c r="U51" s="206">
        <v>49.25</v>
      </c>
      <c r="V51" s="206">
        <v>7.64</v>
      </c>
      <c r="W51" s="206">
        <v>18.39</v>
      </c>
      <c r="X51" s="206">
        <v>41.74</v>
      </c>
      <c r="Y51" s="206">
        <v>0</v>
      </c>
      <c r="Z51" s="206">
        <v>111.67</v>
      </c>
      <c r="AA51" s="206">
        <v>25.25</v>
      </c>
      <c r="AB51" s="206">
        <v>0</v>
      </c>
      <c r="AC51" s="206">
        <v>14.62</v>
      </c>
      <c r="AD51" s="206">
        <v>0</v>
      </c>
      <c r="AE51" s="206">
        <v>0</v>
      </c>
      <c r="AF51" s="206">
        <v>0</v>
      </c>
      <c r="AG51" s="206">
        <v>42.44</v>
      </c>
      <c r="AH51" s="206">
        <v>0</v>
      </c>
      <c r="AI51" s="206">
        <v>0</v>
      </c>
      <c r="AJ51" s="206">
        <v>0</v>
      </c>
      <c r="AK51" s="206">
        <v>82.26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38.5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351.07</v>
      </c>
      <c r="L52" s="206">
        <v>6.03</v>
      </c>
      <c r="M52" s="206">
        <v>60.16</v>
      </c>
      <c r="N52" s="206">
        <v>49.1</v>
      </c>
      <c r="O52" s="206">
        <v>34</v>
      </c>
      <c r="P52" s="206">
        <v>23.29</v>
      </c>
      <c r="Q52" s="206">
        <v>9.07</v>
      </c>
      <c r="R52" s="206">
        <v>13.77</v>
      </c>
      <c r="S52" s="206">
        <v>10.96</v>
      </c>
      <c r="T52" s="206">
        <v>0</v>
      </c>
      <c r="U52" s="206">
        <v>49.25</v>
      </c>
      <c r="V52" s="206">
        <v>7.64</v>
      </c>
      <c r="W52" s="206">
        <v>18.39</v>
      </c>
      <c r="X52" s="206">
        <v>62.08</v>
      </c>
      <c r="Y52" s="206">
        <v>0</v>
      </c>
      <c r="Z52" s="206">
        <v>111.67</v>
      </c>
      <c r="AA52" s="206">
        <v>25.25</v>
      </c>
      <c r="AB52" s="206">
        <v>0</v>
      </c>
      <c r="AC52" s="206">
        <v>14.62</v>
      </c>
      <c r="AD52" s="206">
        <v>0</v>
      </c>
      <c r="AE52" s="206">
        <v>0</v>
      </c>
      <c r="AF52" s="206">
        <v>0</v>
      </c>
      <c r="AG52" s="206">
        <v>42.44</v>
      </c>
      <c r="AH52" s="206">
        <v>0</v>
      </c>
      <c r="AI52" s="206">
        <v>0</v>
      </c>
      <c r="AJ52" s="206">
        <v>0</v>
      </c>
      <c r="AK52" s="206">
        <v>82.26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38.5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351.07</v>
      </c>
      <c r="L53" s="206">
        <v>6.03</v>
      </c>
      <c r="M53" s="206">
        <v>60.16</v>
      </c>
      <c r="N53" s="206">
        <v>49.1</v>
      </c>
      <c r="O53" s="206">
        <v>33.26</v>
      </c>
      <c r="P53" s="206">
        <v>23.29</v>
      </c>
      <c r="Q53" s="206">
        <v>9.07</v>
      </c>
      <c r="R53" s="206">
        <v>17.25</v>
      </c>
      <c r="S53" s="206">
        <v>10.96</v>
      </c>
      <c r="T53" s="206">
        <v>0</v>
      </c>
      <c r="U53" s="206">
        <v>49.25</v>
      </c>
      <c r="V53" s="206">
        <v>7.64</v>
      </c>
      <c r="W53" s="206">
        <v>18.39</v>
      </c>
      <c r="X53" s="206">
        <v>62.08</v>
      </c>
      <c r="Y53" s="206">
        <v>0</v>
      </c>
      <c r="Z53" s="206">
        <v>111.67</v>
      </c>
      <c r="AA53" s="206">
        <v>25.25</v>
      </c>
      <c r="AB53" s="206">
        <v>0</v>
      </c>
      <c r="AC53" s="206">
        <v>7.55</v>
      </c>
      <c r="AD53" s="206">
        <v>0</v>
      </c>
      <c r="AE53" s="206">
        <v>0</v>
      </c>
      <c r="AF53" s="206">
        <v>0</v>
      </c>
      <c r="AG53" s="206">
        <v>42.43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38.5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351.07</v>
      </c>
      <c r="L54" s="206">
        <v>6.03</v>
      </c>
      <c r="M54" s="206">
        <v>60.16</v>
      </c>
      <c r="N54" s="206">
        <v>49.1</v>
      </c>
      <c r="O54" s="206">
        <v>33.26</v>
      </c>
      <c r="P54" s="206">
        <v>23.29</v>
      </c>
      <c r="Q54" s="206">
        <v>9.07</v>
      </c>
      <c r="R54" s="206">
        <v>17.25</v>
      </c>
      <c r="S54" s="206">
        <v>10.96</v>
      </c>
      <c r="T54" s="206">
        <v>0</v>
      </c>
      <c r="U54" s="206">
        <v>49.25</v>
      </c>
      <c r="V54" s="206">
        <v>7.64</v>
      </c>
      <c r="W54" s="206">
        <v>18.39</v>
      </c>
      <c r="X54" s="206">
        <v>62.08</v>
      </c>
      <c r="Y54" s="206">
        <v>0</v>
      </c>
      <c r="Z54" s="206">
        <v>111.67</v>
      </c>
      <c r="AA54" s="206">
        <v>25.25</v>
      </c>
      <c r="AB54" s="206">
        <v>0</v>
      </c>
      <c r="AC54" s="206">
        <v>7.55</v>
      </c>
      <c r="AD54" s="206">
        <v>0</v>
      </c>
      <c r="AE54" s="206">
        <v>0</v>
      </c>
      <c r="AF54" s="206">
        <v>0</v>
      </c>
      <c r="AG54" s="206">
        <v>42.43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38.5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351.07</v>
      </c>
      <c r="L55" s="206">
        <v>6.29</v>
      </c>
      <c r="M55" s="206">
        <v>60.16</v>
      </c>
      <c r="N55" s="206">
        <v>49.1</v>
      </c>
      <c r="O55" s="206">
        <v>33.26</v>
      </c>
      <c r="P55" s="206">
        <v>23.29</v>
      </c>
      <c r="Q55" s="206">
        <v>9.07</v>
      </c>
      <c r="R55" s="206">
        <v>17.25</v>
      </c>
      <c r="S55" s="206">
        <v>10.96</v>
      </c>
      <c r="T55" s="206">
        <v>0</v>
      </c>
      <c r="U55" s="206">
        <v>49.25</v>
      </c>
      <c r="V55" s="206">
        <v>7.64</v>
      </c>
      <c r="W55" s="206">
        <v>18.39</v>
      </c>
      <c r="X55" s="206">
        <v>62.08</v>
      </c>
      <c r="Y55" s="206">
        <v>0</v>
      </c>
      <c r="Z55" s="206">
        <v>111.67</v>
      </c>
      <c r="AA55" s="206">
        <v>25.25</v>
      </c>
      <c r="AB55" s="206">
        <v>0</v>
      </c>
      <c r="AC55" s="206">
        <v>7.55</v>
      </c>
      <c r="AD55" s="206">
        <v>0</v>
      </c>
      <c r="AE55" s="206">
        <v>0</v>
      </c>
      <c r="AF55" s="206">
        <v>0</v>
      </c>
      <c r="AG55" s="206">
        <v>42.43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38.5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351.07</v>
      </c>
      <c r="L56" s="206">
        <v>6.03</v>
      </c>
      <c r="M56" s="206">
        <v>60.16</v>
      </c>
      <c r="N56" s="206">
        <v>49.1</v>
      </c>
      <c r="O56" s="206">
        <v>33.26</v>
      </c>
      <c r="P56" s="206">
        <v>23.29</v>
      </c>
      <c r="Q56" s="206">
        <v>9.07</v>
      </c>
      <c r="R56" s="206">
        <v>17.25</v>
      </c>
      <c r="S56" s="206">
        <v>10.96</v>
      </c>
      <c r="T56" s="206">
        <v>0</v>
      </c>
      <c r="U56" s="206">
        <v>49.25</v>
      </c>
      <c r="V56" s="206">
        <v>7.64</v>
      </c>
      <c r="W56" s="206">
        <v>18.39</v>
      </c>
      <c r="X56" s="206">
        <v>62.08</v>
      </c>
      <c r="Y56" s="206">
        <v>0</v>
      </c>
      <c r="Z56" s="206">
        <v>111.67</v>
      </c>
      <c r="AA56" s="206">
        <v>25.25</v>
      </c>
      <c r="AB56" s="206">
        <v>0</v>
      </c>
      <c r="AC56" s="206">
        <v>7.55</v>
      </c>
      <c r="AD56" s="206">
        <v>0</v>
      </c>
      <c r="AE56" s="206">
        <v>0</v>
      </c>
      <c r="AF56" s="206">
        <v>0</v>
      </c>
      <c r="AG56" s="206">
        <v>42.43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38.5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351.07</v>
      </c>
      <c r="L57" s="206">
        <v>3.15</v>
      </c>
      <c r="M57" s="206">
        <v>60.16</v>
      </c>
      <c r="N57" s="206">
        <v>49.1</v>
      </c>
      <c r="O57" s="206">
        <v>33.26</v>
      </c>
      <c r="P57" s="206">
        <v>23.29</v>
      </c>
      <c r="Q57" s="206">
        <v>9.07</v>
      </c>
      <c r="R57" s="206">
        <v>17.25</v>
      </c>
      <c r="S57" s="206">
        <v>10.96</v>
      </c>
      <c r="T57" s="206">
        <v>0</v>
      </c>
      <c r="U57" s="206">
        <v>49.25</v>
      </c>
      <c r="V57" s="206">
        <v>7.64</v>
      </c>
      <c r="W57" s="206">
        <v>18.39</v>
      </c>
      <c r="X57" s="206">
        <v>62.08</v>
      </c>
      <c r="Y57" s="206">
        <v>0</v>
      </c>
      <c r="Z57" s="206">
        <v>111.67</v>
      </c>
      <c r="AA57" s="206">
        <v>25.25</v>
      </c>
      <c r="AB57" s="206">
        <v>0</v>
      </c>
      <c r="AC57" s="206">
        <v>7.55</v>
      </c>
      <c r="AD57" s="206">
        <v>0</v>
      </c>
      <c r="AE57" s="206">
        <v>0</v>
      </c>
      <c r="AF57" s="206">
        <v>0</v>
      </c>
      <c r="AG57" s="206">
        <v>42.43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38.5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351.07</v>
      </c>
      <c r="L58" s="206">
        <v>3.15</v>
      </c>
      <c r="M58" s="206">
        <v>60.16</v>
      </c>
      <c r="N58" s="206">
        <v>49.1</v>
      </c>
      <c r="O58" s="206">
        <v>33.26</v>
      </c>
      <c r="P58" s="206">
        <v>23.29</v>
      </c>
      <c r="Q58" s="206">
        <v>9.07</v>
      </c>
      <c r="R58" s="206">
        <v>17.25</v>
      </c>
      <c r="S58" s="206">
        <v>10.96</v>
      </c>
      <c r="T58" s="206">
        <v>0</v>
      </c>
      <c r="U58" s="206">
        <v>49.25</v>
      </c>
      <c r="V58" s="206">
        <v>7.64</v>
      </c>
      <c r="W58" s="206">
        <v>18.39</v>
      </c>
      <c r="X58" s="206">
        <v>62.08</v>
      </c>
      <c r="Y58" s="206">
        <v>0</v>
      </c>
      <c r="Z58" s="206">
        <v>111.67</v>
      </c>
      <c r="AA58" s="206">
        <v>25.25</v>
      </c>
      <c r="AB58" s="206">
        <v>0</v>
      </c>
      <c r="AC58" s="206">
        <v>7.55</v>
      </c>
      <c r="AD58" s="206">
        <v>0</v>
      </c>
      <c r="AE58" s="206">
        <v>0</v>
      </c>
      <c r="AF58" s="206">
        <v>0</v>
      </c>
      <c r="AG58" s="206">
        <v>42.43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38.5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351.08</v>
      </c>
      <c r="L59" s="206">
        <v>3.02</v>
      </c>
      <c r="M59" s="206">
        <v>60.16</v>
      </c>
      <c r="N59" s="206">
        <v>49.1</v>
      </c>
      <c r="O59" s="206">
        <v>33.26</v>
      </c>
      <c r="P59" s="206">
        <v>23.29</v>
      </c>
      <c r="Q59" s="206">
        <v>9.07</v>
      </c>
      <c r="R59" s="206">
        <v>17.25</v>
      </c>
      <c r="S59" s="206">
        <v>10.96</v>
      </c>
      <c r="T59" s="206">
        <v>0</v>
      </c>
      <c r="U59" s="206">
        <v>49.57</v>
      </c>
      <c r="V59" s="206">
        <v>7.64</v>
      </c>
      <c r="W59" s="206">
        <v>18.39</v>
      </c>
      <c r="X59" s="206">
        <v>62.08</v>
      </c>
      <c r="Y59" s="206">
        <v>0</v>
      </c>
      <c r="Z59" s="206">
        <v>111.67</v>
      </c>
      <c r="AA59" s="206">
        <v>25.25</v>
      </c>
      <c r="AB59" s="206">
        <v>0</v>
      </c>
      <c r="AC59" s="206">
        <v>14.62</v>
      </c>
      <c r="AD59" s="206">
        <v>0</v>
      </c>
      <c r="AE59" s="206">
        <v>0</v>
      </c>
      <c r="AF59" s="206">
        <v>0</v>
      </c>
      <c r="AG59" s="206">
        <v>42.44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38.5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351.08</v>
      </c>
      <c r="L60" s="206">
        <v>3.02</v>
      </c>
      <c r="M60" s="206">
        <v>60.16</v>
      </c>
      <c r="N60" s="206">
        <v>49.1</v>
      </c>
      <c r="O60" s="206">
        <v>33.26</v>
      </c>
      <c r="P60" s="206">
        <v>23.29</v>
      </c>
      <c r="Q60" s="206">
        <v>9.07</v>
      </c>
      <c r="R60" s="206">
        <v>17.25</v>
      </c>
      <c r="S60" s="206">
        <v>10.96</v>
      </c>
      <c r="T60" s="206">
        <v>0</v>
      </c>
      <c r="U60" s="206">
        <v>49.6</v>
      </c>
      <c r="V60" s="206">
        <v>7.64</v>
      </c>
      <c r="W60" s="206">
        <v>18.39</v>
      </c>
      <c r="X60" s="206">
        <v>62.08</v>
      </c>
      <c r="Y60" s="206">
        <v>0</v>
      </c>
      <c r="Z60" s="206">
        <v>111.67</v>
      </c>
      <c r="AA60" s="206">
        <v>25.25</v>
      </c>
      <c r="AB60" s="206">
        <v>0</v>
      </c>
      <c r="AC60" s="206">
        <v>14.62</v>
      </c>
      <c r="AD60" s="206">
        <v>0</v>
      </c>
      <c r="AE60" s="206">
        <v>0</v>
      </c>
      <c r="AF60" s="206">
        <v>0</v>
      </c>
      <c r="AG60" s="206">
        <v>42.44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38.5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351.08</v>
      </c>
      <c r="L61" s="206">
        <v>3.02</v>
      </c>
      <c r="M61" s="206">
        <v>60.16</v>
      </c>
      <c r="N61" s="206">
        <v>49.1</v>
      </c>
      <c r="O61" s="206">
        <v>33.26</v>
      </c>
      <c r="P61" s="206">
        <v>23.29</v>
      </c>
      <c r="Q61" s="206">
        <v>9.07</v>
      </c>
      <c r="R61" s="206">
        <v>17.25</v>
      </c>
      <c r="S61" s="206">
        <v>10.96</v>
      </c>
      <c r="T61" s="206">
        <v>0</v>
      </c>
      <c r="U61" s="206">
        <v>49.6</v>
      </c>
      <c r="V61" s="206">
        <v>7.64</v>
      </c>
      <c r="W61" s="206">
        <v>18.39</v>
      </c>
      <c r="X61" s="206">
        <v>62.08</v>
      </c>
      <c r="Y61" s="206">
        <v>0</v>
      </c>
      <c r="Z61" s="206">
        <v>111.67</v>
      </c>
      <c r="AA61" s="206">
        <v>25.25</v>
      </c>
      <c r="AB61" s="206">
        <v>0</v>
      </c>
      <c r="AC61" s="206">
        <v>14.62</v>
      </c>
      <c r="AD61" s="206">
        <v>0</v>
      </c>
      <c r="AE61" s="206">
        <v>0</v>
      </c>
      <c r="AF61" s="206">
        <v>0</v>
      </c>
      <c r="AG61" s="206">
        <v>42.44</v>
      </c>
      <c r="AH61" s="206">
        <v>0</v>
      </c>
      <c r="AI61" s="206">
        <v>0</v>
      </c>
      <c r="AJ61" s="206">
        <v>0</v>
      </c>
      <c r="AK61" s="206">
        <v>79.59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38.5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351.08</v>
      </c>
      <c r="L62" s="206">
        <v>3.02</v>
      </c>
      <c r="M62" s="206">
        <v>60.16</v>
      </c>
      <c r="N62" s="206">
        <v>49.1</v>
      </c>
      <c r="O62" s="206">
        <v>33.26</v>
      </c>
      <c r="P62" s="206">
        <v>23.29</v>
      </c>
      <c r="Q62" s="206">
        <v>9.07</v>
      </c>
      <c r="R62" s="206">
        <v>17.25</v>
      </c>
      <c r="S62" s="206">
        <v>10.96</v>
      </c>
      <c r="T62" s="206">
        <v>0</v>
      </c>
      <c r="U62" s="206">
        <v>49.6</v>
      </c>
      <c r="V62" s="206">
        <v>7.64</v>
      </c>
      <c r="W62" s="206">
        <v>18.39</v>
      </c>
      <c r="X62" s="206">
        <v>62.08</v>
      </c>
      <c r="Y62" s="206">
        <v>0</v>
      </c>
      <c r="Z62" s="206">
        <v>111.67</v>
      </c>
      <c r="AA62" s="206">
        <v>25.25</v>
      </c>
      <c r="AB62" s="206">
        <v>0</v>
      </c>
      <c r="AC62" s="206">
        <v>14.62</v>
      </c>
      <c r="AD62" s="206">
        <v>0</v>
      </c>
      <c r="AE62" s="206">
        <v>0</v>
      </c>
      <c r="AF62" s="206">
        <v>0</v>
      </c>
      <c r="AG62" s="206">
        <v>42.44</v>
      </c>
      <c r="AH62" s="206">
        <v>0</v>
      </c>
      <c r="AI62" s="206">
        <v>0</v>
      </c>
      <c r="AJ62" s="206">
        <v>0</v>
      </c>
      <c r="AK62" s="206">
        <v>79.59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38.5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351.08</v>
      </c>
      <c r="L63" s="206">
        <v>3.02</v>
      </c>
      <c r="M63" s="206">
        <v>60.16</v>
      </c>
      <c r="N63" s="206">
        <v>49.1</v>
      </c>
      <c r="O63" s="206">
        <v>33.26</v>
      </c>
      <c r="P63" s="206">
        <v>23.29</v>
      </c>
      <c r="Q63" s="206">
        <v>9.07</v>
      </c>
      <c r="R63" s="206">
        <v>17.25</v>
      </c>
      <c r="S63" s="206">
        <v>10.96</v>
      </c>
      <c r="T63" s="206">
        <v>0</v>
      </c>
      <c r="U63" s="206">
        <v>49.6</v>
      </c>
      <c r="V63" s="206">
        <v>7.64</v>
      </c>
      <c r="W63" s="206">
        <v>18.39</v>
      </c>
      <c r="X63" s="206">
        <v>62.08</v>
      </c>
      <c r="Y63" s="206">
        <v>0</v>
      </c>
      <c r="Z63" s="206">
        <v>111.67</v>
      </c>
      <c r="AA63" s="206">
        <v>25.25</v>
      </c>
      <c r="AB63" s="206">
        <v>0</v>
      </c>
      <c r="AC63" s="206">
        <v>14.62</v>
      </c>
      <c r="AD63" s="206">
        <v>0</v>
      </c>
      <c r="AE63" s="206">
        <v>0</v>
      </c>
      <c r="AF63" s="206">
        <v>0</v>
      </c>
      <c r="AG63" s="206">
        <v>42.44</v>
      </c>
      <c r="AH63" s="206">
        <v>0</v>
      </c>
      <c r="AI63" s="206">
        <v>0</v>
      </c>
      <c r="AJ63" s="206">
        <v>0</v>
      </c>
      <c r="AK63" s="206">
        <v>79.59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38.5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351.08</v>
      </c>
      <c r="L64" s="206">
        <v>3.02</v>
      </c>
      <c r="M64" s="206">
        <v>60.16</v>
      </c>
      <c r="N64" s="206">
        <v>49.1</v>
      </c>
      <c r="O64" s="206">
        <v>33.26</v>
      </c>
      <c r="P64" s="206">
        <v>23.29</v>
      </c>
      <c r="Q64" s="206">
        <v>9.07</v>
      </c>
      <c r="R64" s="206">
        <v>17.25</v>
      </c>
      <c r="S64" s="206">
        <v>10.96</v>
      </c>
      <c r="T64" s="206">
        <v>0</v>
      </c>
      <c r="U64" s="206">
        <v>49.6</v>
      </c>
      <c r="V64" s="206">
        <v>7.64</v>
      </c>
      <c r="W64" s="206">
        <v>18.39</v>
      </c>
      <c r="X64" s="206">
        <v>62.08</v>
      </c>
      <c r="Y64" s="206">
        <v>0</v>
      </c>
      <c r="Z64" s="206">
        <v>111.67</v>
      </c>
      <c r="AA64" s="206">
        <v>25.25</v>
      </c>
      <c r="AB64" s="206">
        <v>0</v>
      </c>
      <c r="AC64" s="206">
        <v>7.55</v>
      </c>
      <c r="AD64" s="206">
        <v>0</v>
      </c>
      <c r="AE64" s="206">
        <v>0</v>
      </c>
      <c r="AF64" s="206">
        <v>0</v>
      </c>
      <c r="AG64" s="206">
        <v>42.44</v>
      </c>
      <c r="AH64" s="206">
        <v>0</v>
      </c>
      <c r="AI64" s="206">
        <v>0</v>
      </c>
      <c r="AJ64" s="206">
        <v>0</v>
      </c>
      <c r="AK64" s="206">
        <v>79.59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38.5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351.08</v>
      </c>
      <c r="L65" s="206">
        <v>3.02</v>
      </c>
      <c r="M65" s="206">
        <v>60.16</v>
      </c>
      <c r="N65" s="206">
        <v>49.1</v>
      </c>
      <c r="O65" s="206">
        <v>33.26</v>
      </c>
      <c r="P65" s="206">
        <v>23.29</v>
      </c>
      <c r="Q65" s="206">
        <v>9.07</v>
      </c>
      <c r="R65" s="206">
        <v>17.25</v>
      </c>
      <c r="S65" s="206">
        <v>10.96</v>
      </c>
      <c r="T65" s="206">
        <v>0</v>
      </c>
      <c r="U65" s="206">
        <v>49.6</v>
      </c>
      <c r="V65" s="206">
        <v>7.64</v>
      </c>
      <c r="W65" s="206">
        <v>18.39</v>
      </c>
      <c r="X65" s="206">
        <v>62.08</v>
      </c>
      <c r="Y65" s="206">
        <v>0</v>
      </c>
      <c r="Z65" s="206">
        <v>111.67</v>
      </c>
      <c r="AA65" s="206">
        <v>25.25</v>
      </c>
      <c r="AB65" s="206">
        <v>0</v>
      </c>
      <c r="AC65" s="206">
        <v>7.55</v>
      </c>
      <c r="AD65" s="206">
        <v>0</v>
      </c>
      <c r="AE65" s="206">
        <v>0</v>
      </c>
      <c r="AF65" s="206">
        <v>0</v>
      </c>
      <c r="AG65" s="206">
        <v>42.44</v>
      </c>
      <c r="AH65" s="206">
        <v>0</v>
      </c>
      <c r="AI65" s="206">
        <v>0</v>
      </c>
      <c r="AJ65" s="206">
        <v>0</v>
      </c>
      <c r="AK65" s="206">
        <v>79.59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38.5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351.08</v>
      </c>
      <c r="L66" s="206">
        <v>3.02</v>
      </c>
      <c r="M66" s="206">
        <v>60.16</v>
      </c>
      <c r="N66" s="206">
        <v>49.1</v>
      </c>
      <c r="O66" s="206">
        <v>33.26</v>
      </c>
      <c r="P66" s="206">
        <v>23.29</v>
      </c>
      <c r="Q66" s="206">
        <v>9.07</v>
      </c>
      <c r="R66" s="206">
        <v>17.25</v>
      </c>
      <c r="S66" s="206">
        <v>10.96</v>
      </c>
      <c r="T66" s="206">
        <v>0</v>
      </c>
      <c r="U66" s="206">
        <v>49.6</v>
      </c>
      <c r="V66" s="206">
        <v>7.64</v>
      </c>
      <c r="W66" s="206">
        <v>18.39</v>
      </c>
      <c r="X66" s="206">
        <v>62.08</v>
      </c>
      <c r="Y66" s="206">
        <v>0</v>
      </c>
      <c r="Z66" s="206">
        <v>111.67</v>
      </c>
      <c r="AA66" s="206">
        <v>25.25</v>
      </c>
      <c r="AB66" s="206">
        <v>0</v>
      </c>
      <c r="AC66" s="206">
        <v>7.55</v>
      </c>
      <c r="AD66" s="206">
        <v>0</v>
      </c>
      <c r="AE66" s="206">
        <v>0</v>
      </c>
      <c r="AF66" s="206">
        <v>0</v>
      </c>
      <c r="AG66" s="206">
        <v>42.44</v>
      </c>
      <c r="AH66" s="206">
        <v>0</v>
      </c>
      <c r="AI66" s="206">
        <v>0</v>
      </c>
      <c r="AJ66" s="206">
        <v>0</v>
      </c>
      <c r="AK66" s="206">
        <v>79.59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38.5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351.08</v>
      </c>
      <c r="L67" s="206">
        <v>3.02</v>
      </c>
      <c r="M67" s="206">
        <v>60.16</v>
      </c>
      <c r="N67" s="206">
        <v>49.1</v>
      </c>
      <c r="O67" s="206">
        <v>33.26</v>
      </c>
      <c r="P67" s="206">
        <v>23.29</v>
      </c>
      <c r="Q67" s="206">
        <v>9.07</v>
      </c>
      <c r="R67" s="206">
        <v>17.25</v>
      </c>
      <c r="S67" s="206">
        <v>10.96</v>
      </c>
      <c r="T67" s="206">
        <v>0</v>
      </c>
      <c r="U67" s="206">
        <v>49.6</v>
      </c>
      <c r="V67" s="206">
        <v>7.64</v>
      </c>
      <c r="W67" s="206">
        <v>18.27</v>
      </c>
      <c r="X67" s="206">
        <v>62.08</v>
      </c>
      <c r="Y67" s="206">
        <v>0</v>
      </c>
      <c r="Z67" s="206">
        <v>111.67</v>
      </c>
      <c r="AA67" s="206">
        <v>25.25</v>
      </c>
      <c r="AB67" s="206">
        <v>0</v>
      </c>
      <c r="AC67" s="206">
        <v>14.62</v>
      </c>
      <c r="AD67" s="206">
        <v>0</v>
      </c>
      <c r="AE67" s="206">
        <v>0</v>
      </c>
      <c r="AF67" s="206">
        <v>0</v>
      </c>
      <c r="AG67" s="206">
        <v>42.44</v>
      </c>
      <c r="AH67" s="206">
        <v>0</v>
      </c>
      <c r="AI67" s="206">
        <v>0</v>
      </c>
      <c r="AJ67" s="206">
        <v>0</v>
      </c>
      <c r="AK67" s="206">
        <v>79.59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38.5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351.08</v>
      </c>
      <c r="L68" s="206">
        <v>3.02</v>
      </c>
      <c r="M68" s="206">
        <v>60.16</v>
      </c>
      <c r="N68" s="206">
        <v>49.1</v>
      </c>
      <c r="O68" s="206">
        <v>33.26</v>
      </c>
      <c r="P68" s="206">
        <v>23.29</v>
      </c>
      <c r="Q68" s="206">
        <v>9.07</v>
      </c>
      <c r="R68" s="206">
        <v>17.25</v>
      </c>
      <c r="S68" s="206">
        <v>10.96</v>
      </c>
      <c r="T68" s="206">
        <v>0</v>
      </c>
      <c r="U68" s="206">
        <v>49.6</v>
      </c>
      <c r="V68" s="206">
        <v>7.64</v>
      </c>
      <c r="W68" s="206">
        <v>18.27</v>
      </c>
      <c r="X68" s="206">
        <v>41.74</v>
      </c>
      <c r="Y68" s="206">
        <v>0</v>
      </c>
      <c r="Z68" s="206">
        <v>111.67</v>
      </c>
      <c r="AA68" s="206">
        <v>25.25</v>
      </c>
      <c r="AB68" s="206">
        <v>0</v>
      </c>
      <c r="AC68" s="206">
        <v>14.62</v>
      </c>
      <c r="AD68" s="206">
        <v>0</v>
      </c>
      <c r="AE68" s="206">
        <v>0</v>
      </c>
      <c r="AF68" s="206">
        <v>0</v>
      </c>
      <c r="AG68" s="206">
        <v>42.06</v>
      </c>
      <c r="AH68" s="206">
        <v>0</v>
      </c>
      <c r="AI68" s="206">
        <v>0</v>
      </c>
      <c r="AJ68" s="206">
        <v>0</v>
      </c>
      <c r="AK68" s="206">
        <v>79.59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38.5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351.08</v>
      </c>
      <c r="L69" s="206">
        <v>3.02</v>
      </c>
      <c r="M69" s="206">
        <v>60.16</v>
      </c>
      <c r="N69" s="206">
        <v>49.1</v>
      </c>
      <c r="O69" s="206">
        <v>33.26</v>
      </c>
      <c r="P69" s="206">
        <v>23.29</v>
      </c>
      <c r="Q69" s="206">
        <v>9.07</v>
      </c>
      <c r="R69" s="206">
        <v>17.25</v>
      </c>
      <c r="S69" s="206">
        <v>10.96</v>
      </c>
      <c r="T69" s="206">
        <v>0</v>
      </c>
      <c r="U69" s="206">
        <v>46.4</v>
      </c>
      <c r="V69" s="206">
        <v>7.64</v>
      </c>
      <c r="W69" s="206">
        <v>18.14</v>
      </c>
      <c r="X69" s="206">
        <v>62.08</v>
      </c>
      <c r="Y69" s="206">
        <v>0</v>
      </c>
      <c r="Z69" s="206">
        <v>111.67</v>
      </c>
      <c r="AA69" s="206">
        <v>25.25</v>
      </c>
      <c r="AB69" s="206">
        <v>0</v>
      </c>
      <c r="AC69" s="206">
        <v>14.62</v>
      </c>
      <c r="AD69" s="206">
        <v>0</v>
      </c>
      <c r="AE69" s="206">
        <v>0</v>
      </c>
      <c r="AF69" s="206">
        <v>0</v>
      </c>
      <c r="AG69" s="206">
        <v>42.06</v>
      </c>
      <c r="AH69" s="206">
        <v>0</v>
      </c>
      <c r="AI69" s="206">
        <v>0</v>
      </c>
      <c r="AJ69" s="206">
        <v>0</v>
      </c>
      <c r="AK69" s="206">
        <v>79.59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33.590000000000003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349.25</v>
      </c>
      <c r="L70" s="206">
        <v>3.02</v>
      </c>
      <c r="M70" s="206">
        <v>60.16</v>
      </c>
      <c r="N70" s="206">
        <v>49.1</v>
      </c>
      <c r="O70" s="206">
        <v>33.26</v>
      </c>
      <c r="P70" s="206">
        <v>23.29</v>
      </c>
      <c r="Q70" s="206">
        <v>9.07</v>
      </c>
      <c r="R70" s="206">
        <v>17.25</v>
      </c>
      <c r="S70" s="206">
        <v>10.96</v>
      </c>
      <c r="T70" s="206">
        <v>0</v>
      </c>
      <c r="U70" s="206">
        <v>43.2</v>
      </c>
      <c r="V70" s="206">
        <v>7.64</v>
      </c>
      <c r="W70" s="206">
        <v>18.14</v>
      </c>
      <c r="X70" s="206">
        <v>51.2</v>
      </c>
      <c r="Y70" s="206">
        <v>0</v>
      </c>
      <c r="Z70" s="206">
        <v>111.67</v>
      </c>
      <c r="AA70" s="206">
        <v>25.25</v>
      </c>
      <c r="AB70" s="206">
        <v>0</v>
      </c>
      <c r="AC70" s="206">
        <v>14.62</v>
      </c>
      <c r="AD70" s="206">
        <v>0</v>
      </c>
      <c r="AE70" s="206">
        <v>0</v>
      </c>
      <c r="AF70" s="206">
        <v>0</v>
      </c>
      <c r="AG70" s="206">
        <v>42.06</v>
      </c>
      <c r="AH70" s="206">
        <v>0</v>
      </c>
      <c r="AI70" s="206">
        <v>0</v>
      </c>
      <c r="AJ70" s="206">
        <v>0</v>
      </c>
      <c r="AK70" s="206">
        <v>79.59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28.5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381.67</v>
      </c>
      <c r="L71" s="206">
        <v>3.02</v>
      </c>
      <c r="M71" s="206">
        <v>60.16</v>
      </c>
      <c r="N71" s="206">
        <v>49.1</v>
      </c>
      <c r="O71" s="206">
        <v>33.26</v>
      </c>
      <c r="P71" s="206">
        <v>23.29</v>
      </c>
      <c r="Q71" s="206">
        <v>9.07</v>
      </c>
      <c r="R71" s="206">
        <v>17.25</v>
      </c>
      <c r="S71" s="206">
        <v>10.96</v>
      </c>
      <c r="T71" s="206">
        <v>0</v>
      </c>
      <c r="U71" s="206">
        <v>39.68</v>
      </c>
      <c r="V71" s="206">
        <v>7.64</v>
      </c>
      <c r="W71" s="206">
        <v>18.14</v>
      </c>
      <c r="X71" s="206">
        <v>51.2</v>
      </c>
      <c r="Y71" s="206">
        <v>0</v>
      </c>
      <c r="Z71" s="206">
        <v>111.67</v>
      </c>
      <c r="AA71" s="206">
        <v>25.25</v>
      </c>
      <c r="AB71" s="206">
        <v>0</v>
      </c>
      <c r="AC71" s="206">
        <v>14.62</v>
      </c>
      <c r="AD71" s="206">
        <v>0</v>
      </c>
      <c r="AE71" s="206">
        <v>0</v>
      </c>
      <c r="AF71" s="206">
        <v>0</v>
      </c>
      <c r="AG71" s="206">
        <v>42.06</v>
      </c>
      <c r="AH71" s="206">
        <v>0</v>
      </c>
      <c r="AI71" s="206">
        <v>0</v>
      </c>
      <c r="AJ71" s="206">
        <v>0</v>
      </c>
      <c r="AK71" s="206">
        <v>79.59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13.32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432.93</v>
      </c>
      <c r="L72" s="206">
        <v>3.02</v>
      </c>
      <c r="M72" s="206">
        <v>60.16</v>
      </c>
      <c r="N72" s="206">
        <v>49.1</v>
      </c>
      <c r="O72" s="206">
        <v>33.26</v>
      </c>
      <c r="P72" s="206">
        <v>23.29</v>
      </c>
      <c r="Q72" s="206">
        <v>9.07</v>
      </c>
      <c r="R72" s="206">
        <v>17.25</v>
      </c>
      <c r="S72" s="206">
        <v>10.96</v>
      </c>
      <c r="T72" s="206">
        <v>0</v>
      </c>
      <c r="U72" s="206">
        <v>39.68</v>
      </c>
      <c r="V72" s="206">
        <v>7.64</v>
      </c>
      <c r="W72" s="206">
        <v>18.14</v>
      </c>
      <c r="X72" s="206">
        <v>51.2</v>
      </c>
      <c r="Y72" s="206">
        <v>0</v>
      </c>
      <c r="Z72" s="206">
        <v>111.67</v>
      </c>
      <c r="AA72" s="206">
        <v>25.25</v>
      </c>
      <c r="AB72" s="206">
        <v>0</v>
      </c>
      <c r="AC72" s="206">
        <v>14.62</v>
      </c>
      <c r="AD72" s="206">
        <v>0</v>
      </c>
      <c r="AE72" s="206">
        <v>0</v>
      </c>
      <c r="AF72" s="206">
        <v>0</v>
      </c>
      <c r="AG72" s="206">
        <v>42.06</v>
      </c>
      <c r="AH72" s="206">
        <v>0</v>
      </c>
      <c r="AI72" s="206">
        <v>0</v>
      </c>
      <c r="AJ72" s="206">
        <v>0</v>
      </c>
      <c r="AK72" s="206">
        <v>79.59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5.32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473.9</v>
      </c>
      <c r="L73" s="206">
        <v>3.02</v>
      </c>
      <c r="M73" s="206">
        <v>60.16</v>
      </c>
      <c r="N73" s="206">
        <v>49.1</v>
      </c>
      <c r="O73" s="206">
        <v>33.26</v>
      </c>
      <c r="P73" s="206">
        <v>23.29</v>
      </c>
      <c r="Q73" s="206">
        <v>9.07</v>
      </c>
      <c r="R73" s="206">
        <v>17.25</v>
      </c>
      <c r="S73" s="206">
        <v>10.96</v>
      </c>
      <c r="T73" s="206">
        <v>0</v>
      </c>
      <c r="U73" s="206">
        <v>39.68</v>
      </c>
      <c r="V73" s="206">
        <v>7.6</v>
      </c>
      <c r="W73" s="206">
        <v>18.14</v>
      </c>
      <c r="X73" s="206">
        <v>50.92</v>
      </c>
      <c r="Y73" s="206">
        <v>0</v>
      </c>
      <c r="Z73" s="206">
        <v>111.67</v>
      </c>
      <c r="AA73" s="206">
        <v>25.25</v>
      </c>
      <c r="AB73" s="206">
        <v>0</v>
      </c>
      <c r="AC73" s="206">
        <v>14.62</v>
      </c>
      <c r="AD73" s="206">
        <v>0</v>
      </c>
      <c r="AE73" s="206">
        <v>0</v>
      </c>
      <c r="AF73" s="206">
        <v>0</v>
      </c>
      <c r="AG73" s="206">
        <v>30.63</v>
      </c>
      <c r="AH73" s="206">
        <v>0</v>
      </c>
      <c r="AI73" s="206">
        <v>0</v>
      </c>
      <c r="AJ73" s="206">
        <v>0</v>
      </c>
      <c r="AK73" s="206">
        <v>79.59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0.93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488.68</v>
      </c>
      <c r="L74" s="206">
        <v>3.02</v>
      </c>
      <c r="M74" s="206">
        <v>60.16</v>
      </c>
      <c r="N74" s="206">
        <v>49.1</v>
      </c>
      <c r="O74" s="206">
        <v>33.26</v>
      </c>
      <c r="P74" s="206">
        <v>23.29</v>
      </c>
      <c r="Q74" s="206">
        <v>9.07</v>
      </c>
      <c r="R74" s="206">
        <v>17.25</v>
      </c>
      <c r="S74" s="206">
        <v>10.96</v>
      </c>
      <c r="T74" s="206">
        <v>0</v>
      </c>
      <c r="U74" s="206">
        <v>39.68</v>
      </c>
      <c r="V74" s="206">
        <v>7.64</v>
      </c>
      <c r="W74" s="206">
        <v>18.14</v>
      </c>
      <c r="X74" s="206">
        <v>50.92</v>
      </c>
      <c r="Y74" s="206">
        <v>0</v>
      </c>
      <c r="Z74" s="206">
        <v>111.67</v>
      </c>
      <c r="AA74" s="206">
        <v>25.25</v>
      </c>
      <c r="AB74" s="206">
        <v>0</v>
      </c>
      <c r="AC74" s="206">
        <v>14.62</v>
      </c>
      <c r="AD74" s="206">
        <v>0</v>
      </c>
      <c r="AE74" s="206">
        <v>0</v>
      </c>
      <c r="AF74" s="206">
        <v>0</v>
      </c>
      <c r="AG74" s="206">
        <v>30.63</v>
      </c>
      <c r="AH74" s="206">
        <v>0</v>
      </c>
      <c r="AI74" s="206">
        <v>0</v>
      </c>
      <c r="AJ74" s="206">
        <v>0</v>
      </c>
      <c r="AK74" s="206">
        <v>79.59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488.68</v>
      </c>
      <c r="L75" s="206">
        <v>3.02</v>
      </c>
      <c r="M75" s="206">
        <v>60.16</v>
      </c>
      <c r="N75" s="206">
        <v>49.1</v>
      </c>
      <c r="O75" s="206">
        <v>33.26</v>
      </c>
      <c r="P75" s="206">
        <v>23.29</v>
      </c>
      <c r="Q75" s="206">
        <v>9.07</v>
      </c>
      <c r="R75" s="206">
        <v>17.25</v>
      </c>
      <c r="S75" s="206">
        <v>10.96</v>
      </c>
      <c r="T75" s="206">
        <v>0</v>
      </c>
      <c r="U75" s="206">
        <v>39.68</v>
      </c>
      <c r="V75" s="206">
        <v>7.64</v>
      </c>
      <c r="W75" s="206">
        <v>17.88</v>
      </c>
      <c r="X75" s="206">
        <v>50.92</v>
      </c>
      <c r="Y75" s="206">
        <v>0</v>
      </c>
      <c r="Z75" s="206">
        <v>111.67</v>
      </c>
      <c r="AA75" s="206">
        <v>25.25</v>
      </c>
      <c r="AB75" s="206">
        <v>0</v>
      </c>
      <c r="AC75" s="206">
        <v>14.62</v>
      </c>
      <c r="AD75" s="206">
        <v>0</v>
      </c>
      <c r="AE75" s="206">
        <v>0</v>
      </c>
      <c r="AF75" s="206">
        <v>0</v>
      </c>
      <c r="AG75" s="206">
        <v>42.06</v>
      </c>
      <c r="AH75" s="206">
        <v>0</v>
      </c>
      <c r="AI75" s="206">
        <v>0</v>
      </c>
      <c r="AJ75" s="206">
        <v>0</v>
      </c>
      <c r="AK75" s="206">
        <v>79.59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488.68</v>
      </c>
      <c r="L76" s="206">
        <v>3.02</v>
      </c>
      <c r="M76" s="206">
        <v>60.16</v>
      </c>
      <c r="N76" s="206">
        <v>49.1</v>
      </c>
      <c r="O76" s="206">
        <v>33.26</v>
      </c>
      <c r="P76" s="206">
        <v>23.29</v>
      </c>
      <c r="Q76" s="206">
        <v>9.07</v>
      </c>
      <c r="R76" s="206">
        <v>17.25</v>
      </c>
      <c r="S76" s="206">
        <v>10.96</v>
      </c>
      <c r="T76" s="206">
        <v>0</v>
      </c>
      <c r="U76" s="206">
        <v>39.68</v>
      </c>
      <c r="V76" s="206">
        <v>7.64</v>
      </c>
      <c r="W76" s="206">
        <v>17.88</v>
      </c>
      <c r="X76" s="206">
        <v>41.39</v>
      </c>
      <c r="Y76" s="206">
        <v>0</v>
      </c>
      <c r="Z76" s="206">
        <v>111.67</v>
      </c>
      <c r="AA76" s="206">
        <v>25.25</v>
      </c>
      <c r="AB76" s="206">
        <v>0</v>
      </c>
      <c r="AC76" s="206">
        <v>14.62</v>
      </c>
      <c r="AD76" s="206">
        <v>0</v>
      </c>
      <c r="AE76" s="206">
        <v>0</v>
      </c>
      <c r="AF76" s="206">
        <v>0</v>
      </c>
      <c r="AG76" s="206">
        <v>42.06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488.68</v>
      </c>
      <c r="L77" s="206">
        <v>3.02</v>
      </c>
      <c r="M77" s="206">
        <v>60.16</v>
      </c>
      <c r="N77" s="206">
        <v>49.1</v>
      </c>
      <c r="O77" s="206">
        <v>33.26</v>
      </c>
      <c r="P77" s="206">
        <v>23.29</v>
      </c>
      <c r="Q77" s="206">
        <v>9.07</v>
      </c>
      <c r="R77" s="206">
        <v>17.25</v>
      </c>
      <c r="S77" s="206">
        <v>10.96</v>
      </c>
      <c r="T77" s="206">
        <v>0</v>
      </c>
      <c r="U77" s="206">
        <v>39.68</v>
      </c>
      <c r="V77" s="206">
        <v>7.64</v>
      </c>
      <c r="W77" s="206">
        <v>17.88</v>
      </c>
      <c r="X77" s="206">
        <v>41.39</v>
      </c>
      <c r="Y77" s="206">
        <v>0</v>
      </c>
      <c r="Z77" s="206">
        <v>111.67</v>
      </c>
      <c r="AA77" s="206">
        <v>25.25</v>
      </c>
      <c r="AB77" s="206">
        <v>0</v>
      </c>
      <c r="AC77" s="206">
        <v>14.62</v>
      </c>
      <c r="AD77" s="206">
        <v>0</v>
      </c>
      <c r="AE77" s="206">
        <v>0</v>
      </c>
      <c r="AF77" s="206">
        <v>0</v>
      </c>
      <c r="AG77" s="206">
        <v>38.549999999999997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488.68</v>
      </c>
      <c r="L78" s="206">
        <v>3.02</v>
      </c>
      <c r="M78" s="206">
        <v>60.16</v>
      </c>
      <c r="N78" s="206">
        <v>49.1</v>
      </c>
      <c r="O78" s="206">
        <v>33.26</v>
      </c>
      <c r="P78" s="206">
        <v>23.29</v>
      </c>
      <c r="Q78" s="206">
        <v>9.07</v>
      </c>
      <c r="R78" s="206">
        <v>17.25</v>
      </c>
      <c r="S78" s="206">
        <v>10.96</v>
      </c>
      <c r="T78" s="206">
        <v>0</v>
      </c>
      <c r="U78" s="206">
        <v>39.68</v>
      </c>
      <c r="V78" s="206">
        <v>7.64</v>
      </c>
      <c r="W78" s="206">
        <v>17.88</v>
      </c>
      <c r="X78" s="206">
        <v>41.39</v>
      </c>
      <c r="Y78" s="206">
        <v>0</v>
      </c>
      <c r="Z78" s="206">
        <v>111.67</v>
      </c>
      <c r="AA78" s="206">
        <v>25.25</v>
      </c>
      <c r="AB78" s="206">
        <v>0</v>
      </c>
      <c r="AC78" s="206">
        <v>14.62</v>
      </c>
      <c r="AD78" s="206">
        <v>0</v>
      </c>
      <c r="AE78" s="206">
        <v>0</v>
      </c>
      <c r="AF78" s="206">
        <v>0</v>
      </c>
      <c r="AG78" s="206">
        <v>38.549999999999997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488.68</v>
      </c>
      <c r="L79" s="206">
        <v>3.02</v>
      </c>
      <c r="M79" s="206">
        <v>60.16</v>
      </c>
      <c r="N79" s="206">
        <v>49.1</v>
      </c>
      <c r="O79" s="206">
        <v>33.26</v>
      </c>
      <c r="P79" s="206">
        <v>23.29</v>
      </c>
      <c r="Q79" s="206">
        <v>9.07</v>
      </c>
      <c r="R79" s="206">
        <v>17.25</v>
      </c>
      <c r="S79" s="206">
        <v>10.96</v>
      </c>
      <c r="T79" s="206">
        <v>0</v>
      </c>
      <c r="U79" s="206">
        <v>39.68</v>
      </c>
      <c r="V79" s="206">
        <v>7.64</v>
      </c>
      <c r="W79" s="206">
        <v>17.88</v>
      </c>
      <c r="X79" s="206">
        <v>41.39</v>
      </c>
      <c r="Y79" s="206">
        <v>0</v>
      </c>
      <c r="Z79" s="206">
        <v>111.67</v>
      </c>
      <c r="AA79" s="206">
        <v>25.25</v>
      </c>
      <c r="AB79" s="206">
        <v>0</v>
      </c>
      <c r="AC79" s="206">
        <v>14.62</v>
      </c>
      <c r="AD79" s="206">
        <v>0</v>
      </c>
      <c r="AE79" s="206">
        <v>0</v>
      </c>
      <c r="AF79" s="206">
        <v>0</v>
      </c>
      <c r="AG79" s="206">
        <v>38.549999999999997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488.68</v>
      </c>
      <c r="L80" s="206">
        <v>3.02</v>
      </c>
      <c r="M80" s="206">
        <v>60.16</v>
      </c>
      <c r="N80" s="206">
        <v>49.1</v>
      </c>
      <c r="O80" s="206">
        <v>33.26</v>
      </c>
      <c r="P80" s="206">
        <v>23.29</v>
      </c>
      <c r="Q80" s="206">
        <v>9.07</v>
      </c>
      <c r="R80" s="206">
        <v>17.25</v>
      </c>
      <c r="S80" s="206">
        <v>10.96</v>
      </c>
      <c r="T80" s="206">
        <v>0</v>
      </c>
      <c r="U80" s="206">
        <v>39.68</v>
      </c>
      <c r="V80" s="206">
        <v>7.64</v>
      </c>
      <c r="W80" s="206">
        <v>17.88</v>
      </c>
      <c r="X80" s="206">
        <v>41.39</v>
      </c>
      <c r="Y80" s="206">
        <v>0</v>
      </c>
      <c r="Z80" s="206">
        <v>111.67</v>
      </c>
      <c r="AA80" s="206">
        <v>25.25</v>
      </c>
      <c r="AB80" s="206">
        <v>0</v>
      </c>
      <c r="AC80" s="206">
        <v>14.62</v>
      </c>
      <c r="AD80" s="206">
        <v>0</v>
      </c>
      <c r="AE80" s="206">
        <v>0</v>
      </c>
      <c r="AF80" s="206">
        <v>0</v>
      </c>
      <c r="AG80" s="206">
        <v>38.549999999999997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488.68</v>
      </c>
      <c r="L81" s="206">
        <v>3.02</v>
      </c>
      <c r="M81" s="206">
        <v>60.16</v>
      </c>
      <c r="N81" s="206">
        <v>49.1</v>
      </c>
      <c r="O81" s="206">
        <v>33.26</v>
      </c>
      <c r="P81" s="206">
        <v>23.29</v>
      </c>
      <c r="Q81" s="206">
        <v>9.07</v>
      </c>
      <c r="R81" s="206">
        <v>17.25</v>
      </c>
      <c r="S81" s="206">
        <v>10.96</v>
      </c>
      <c r="T81" s="206">
        <v>0</v>
      </c>
      <c r="U81" s="206">
        <v>39.68</v>
      </c>
      <c r="V81" s="206">
        <v>7.64</v>
      </c>
      <c r="W81" s="206">
        <v>17.88</v>
      </c>
      <c r="X81" s="206">
        <v>41.39</v>
      </c>
      <c r="Y81" s="206">
        <v>0</v>
      </c>
      <c r="Z81" s="206">
        <v>111.67</v>
      </c>
      <c r="AA81" s="206">
        <v>25.25</v>
      </c>
      <c r="AB81" s="206">
        <v>0</v>
      </c>
      <c r="AC81" s="206">
        <v>14.62</v>
      </c>
      <c r="AD81" s="206">
        <v>0</v>
      </c>
      <c r="AE81" s="206">
        <v>0</v>
      </c>
      <c r="AF81" s="206">
        <v>0</v>
      </c>
      <c r="AG81" s="206">
        <v>38.549999999999997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488.68</v>
      </c>
      <c r="L82" s="206">
        <v>3.02</v>
      </c>
      <c r="M82" s="206">
        <v>60.16</v>
      </c>
      <c r="N82" s="206">
        <v>49.1</v>
      </c>
      <c r="O82" s="206">
        <v>33.26</v>
      </c>
      <c r="P82" s="206">
        <v>23.29</v>
      </c>
      <c r="Q82" s="206">
        <v>9.07</v>
      </c>
      <c r="R82" s="206">
        <v>17.25</v>
      </c>
      <c r="S82" s="206">
        <v>10.96</v>
      </c>
      <c r="T82" s="206">
        <v>0</v>
      </c>
      <c r="U82" s="206">
        <v>39.68</v>
      </c>
      <c r="V82" s="206">
        <v>7.64</v>
      </c>
      <c r="W82" s="206">
        <v>17.88</v>
      </c>
      <c r="X82" s="206">
        <v>41.39</v>
      </c>
      <c r="Y82" s="206">
        <v>0</v>
      </c>
      <c r="Z82" s="206">
        <v>111.67</v>
      </c>
      <c r="AA82" s="206">
        <v>25.25</v>
      </c>
      <c r="AB82" s="206">
        <v>0</v>
      </c>
      <c r="AC82" s="206">
        <v>14.62</v>
      </c>
      <c r="AD82" s="206">
        <v>0</v>
      </c>
      <c r="AE82" s="206">
        <v>0</v>
      </c>
      <c r="AF82" s="206">
        <v>0</v>
      </c>
      <c r="AG82" s="206">
        <v>38.549999999999997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488.68</v>
      </c>
      <c r="L83" s="206">
        <v>3.02</v>
      </c>
      <c r="M83" s="206">
        <v>60.16</v>
      </c>
      <c r="N83" s="206">
        <v>49.1</v>
      </c>
      <c r="O83" s="206">
        <v>33.26</v>
      </c>
      <c r="P83" s="206">
        <v>23.29</v>
      </c>
      <c r="Q83" s="206">
        <v>9.07</v>
      </c>
      <c r="R83" s="206">
        <v>17.25</v>
      </c>
      <c r="S83" s="206">
        <v>10.96</v>
      </c>
      <c r="T83" s="206">
        <v>0</v>
      </c>
      <c r="U83" s="206">
        <v>39.33</v>
      </c>
      <c r="V83" s="206">
        <v>7.64</v>
      </c>
      <c r="W83" s="206">
        <v>17.88</v>
      </c>
      <c r="X83" s="206">
        <v>41.39</v>
      </c>
      <c r="Y83" s="206">
        <v>0</v>
      </c>
      <c r="Z83" s="206">
        <v>111.67</v>
      </c>
      <c r="AA83" s="206">
        <v>25.25</v>
      </c>
      <c r="AB83" s="206">
        <v>0</v>
      </c>
      <c r="AC83" s="206">
        <v>14.62</v>
      </c>
      <c r="AD83" s="206">
        <v>0</v>
      </c>
      <c r="AE83" s="206">
        <v>0</v>
      </c>
      <c r="AF83" s="206">
        <v>0</v>
      </c>
      <c r="AG83" s="206">
        <v>38.549999999999997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488.68</v>
      </c>
      <c r="L84" s="206">
        <v>3.02</v>
      </c>
      <c r="M84" s="206">
        <v>60.16</v>
      </c>
      <c r="N84" s="206">
        <v>49.1</v>
      </c>
      <c r="O84" s="206">
        <v>33.26</v>
      </c>
      <c r="P84" s="206">
        <v>23.29</v>
      </c>
      <c r="Q84" s="206">
        <v>9.07</v>
      </c>
      <c r="R84" s="206">
        <v>17.25</v>
      </c>
      <c r="S84" s="206">
        <v>10.96</v>
      </c>
      <c r="T84" s="206">
        <v>0</v>
      </c>
      <c r="U84" s="206">
        <v>39.33</v>
      </c>
      <c r="V84" s="206">
        <v>7.64</v>
      </c>
      <c r="W84" s="206">
        <v>17.88</v>
      </c>
      <c r="X84" s="206">
        <v>62.08</v>
      </c>
      <c r="Y84" s="206">
        <v>0</v>
      </c>
      <c r="Z84" s="206">
        <v>111.67</v>
      </c>
      <c r="AA84" s="206">
        <v>25.25</v>
      </c>
      <c r="AB84" s="206">
        <v>0</v>
      </c>
      <c r="AC84" s="206">
        <v>14.62</v>
      </c>
      <c r="AD84" s="206">
        <v>0</v>
      </c>
      <c r="AE84" s="206">
        <v>0</v>
      </c>
      <c r="AF84" s="206">
        <v>0</v>
      </c>
      <c r="AG84" s="206">
        <v>38.549999999999997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494.85</v>
      </c>
      <c r="L85" s="206">
        <v>2.89</v>
      </c>
      <c r="M85" s="206">
        <v>60.16</v>
      </c>
      <c r="N85" s="206">
        <v>49.1</v>
      </c>
      <c r="O85" s="206">
        <v>34.65</v>
      </c>
      <c r="P85" s="206">
        <v>23.29</v>
      </c>
      <c r="Q85" s="206">
        <v>9.07</v>
      </c>
      <c r="R85" s="206">
        <v>17.559999999999999</v>
      </c>
      <c r="S85" s="206">
        <v>10.96</v>
      </c>
      <c r="T85" s="206">
        <v>0</v>
      </c>
      <c r="U85" s="206">
        <v>39.33</v>
      </c>
      <c r="V85" s="206">
        <v>7.64</v>
      </c>
      <c r="W85" s="206">
        <v>17.88</v>
      </c>
      <c r="X85" s="206">
        <v>62.08</v>
      </c>
      <c r="Y85" s="206">
        <v>0</v>
      </c>
      <c r="Z85" s="206">
        <v>111.67</v>
      </c>
      <c r="AA85" s="206">
        <v>25.25</v>
      </c>
      <c r="AB85" s="206">
        <v>0</v>
      </c>
      <c r="AC85" s="206">
        <v>14.62</v>
      </c>
      <c r="AD85" s="206">
        <v>0</v>
      </c>
      <c r="AE85" s="206">
        <v>0</v>
      </c>
      <c r="AF85" s="206">
        <v>0</v>
      </c>
      <c r="AG85" s="206">
        <v>38.549999999999997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489.83</v>
      </c>
      <c r="L86" s="206">
        <v>2.89</v>
      </c>
      <c r="M86" s="206">
        <v>60.16</v>
      </c>
      <c r="N86" s="206">
        <v>49.1</v>
      </c>
      <c r="O86" s="206">
        <v>34.65</v>
      </c>
      <c r="P86" s="206">
        <v>23.29</v>
      </c>
      <c r="Q86" s="206">
        <v>9.07</v>
      </c>
      <c r="R86" s="206">
        <v>17.559999999999999</v>
      </c>
      <c r="S86" s="206">
        <v>10.96</v>
      </c>
      <c r="T86" s="206">
        <v>0</v>
      </c>
      <c r="U86" s="206">
        <v>39.33</v>
      </c>
      <c r="V86" s="206">
        <v>7.64</v>
      </c>
      <c r="W86" s="206">
        <v>17.88</v>
      </c>
      <c r="X86" s="206">
        <v>62.08</v>
      </c>
      <c r="Y86" s="206">
        <v>0</v>
      </c>
      <c r="Z86" s="206">
        <v>111.67</v>
      </c>
      <c r="AA86" s="206">
        <v>25.25</v>
      </c>
      <c r="AB86" s="206">
        <v>0</v>
      </c>
      <c r="AC86" s="206">
        <v>14.62</v>
      </c>
      <c r="AD86" s="206">
        <v>0</v>
      </c>
      <c r="AE86" s="206">
        <v>0</v>
      </c>
      <c r="AF86" s="206">
        <v>0</v>
      </c>
      <c r="AG86" s="206">
        <v>38.549999999999997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489.83</v>
      </c>
      <c r="L87" s="206">
        <v>2.89</v>
      </c>
      <c r="M87" s="206">
        <v>60.16</v>
      </c>
      <c r="N87" s="206">
        <v>49.1</v>
      </c>
      <c r="O87" s="206">
        <v>34.65</v>
      </c>
      <c r="P87" s="206">
        <v>23.29</v>
      </c>
      <c r="Q87" s="206">
        <v>9.07</v>
      </c>
      <c r="R87" s="206">
        <v>17.559999999999999</v>
      </c>
      <c r="S87" s="206">
        <v>10.96</v>
      </c>
      <c r="T87" s="206">
        <v>0</v>
      </c>
      <c r="U87" s="206">
        <v>39.33</v>
      </c>
      <c r="V87" s="206">
        <v>7.64</v>
      </c>
      <c r="W87" s="206">
        <v>17.88</v>
      </c>
      <c r="X87" s="206">
        <v>62.08</v>
      </c>
      <c r="Y87" s="206">
        <v>0</v>
      </c>
      <c r="Z87" s="206">
        <v>111.67</v>
      </c>
      <c r="AA87" s="206">
        <v>25.25</v>
      </c>
      <c r="AB87" s="206">
        <v>0</v>
      </c>
      <c r="AC87" s="206">
        <v>14.62</v>
      </c>
      <c r="AD87" s="206">
        <v>0</v>
      </c>
      <c r="AE87" s="206">
        <v>0</v>
      </c>
      <c r="AF87" s="206">
        <v>0</v>
      </c>
      <c r="AG87" s="206">
        <v>26.26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489.83</v>
      </c>
      <c r="L88" s="206">
        <v>2.89</v>
      </c>
      <c r="M88" s="206">
        <v>60.16</v>
      </c>
      <c r="N88" s="206">
        <v>49.1</v>
      </c>
      <c r="O88" s="206">
        <v>34.65</v>
      </c>
      <c r="P88" s="206">
        <v>23.29</v>
      </c>
      <c r="Q88" s="206">
        <v>9.07</v>
      </c>
      <c r="R88" s="206">
        <v>17.559999999999999</v>
      </c>
      <c r="S88" s="206">
        <v>10.96</v>
      </c>
      <c r="T88" s="206">
        <v>0</v>
      </c>
      <c r="U88" s="206">
        <v>39.33</v>
      </c>
      <c r="V88" s="206">
        <v>7.64</v>
      </c>
      <c r="W88" s="206">
        <v>17.88</v>
      </c>
      <c r="X88" s="206">
        <v>62.08</v>
      </c>
      <c r="Y88" s="206">
        <v>0</v>
      </c>
      <c r="Z88" s="206">
        <v>111.67</v>
      </c>
      <c r="AA88" s="206">
        <v>25.25</v>
      </c>
      <c r="AB88" s="206">
        <v>0</v>
      </c>
      <c r="AC88" s="206">
        <v>14.62</v>
      </c>
      <c r="AD88" s="206">
        <v>0</v>
      </c>
      <c r="AE88" s="206">
        <v>0</v>
      </c>
      <c r="AF88" s="206">
        <v>0</v>
      </c>
      <c r="AG88" s="206">
        <v>26.26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489.83</v>
      </c>
      <c r="L89" s="206">
        <v>2.89</v>
      </c>
      <c r="M89" s="206">
        <v>60.16</v>
      </c>
      <c r="N89" s="206">
        <v>49.1</v>
      </c>
      <c r="O89" s="206">
        <v>34.65</v>
      </c>
      <c r="P89" s="206">
        <v>23.29</v>
      </c>
      <c r="Q89" s="206">
        <v>9.07</v>
      </c>
      <c r="R89" s="206">
        <v>17.559999999999999</v>
      </c>
      <c r="S89" s="206">
        <v>10.96</v>
      </c>
      <c r="T89" s="206">
        <v>0</v>
      </c>
      <c r="U89" s="206">
        <v>39.33</v>
      </c>
      <c r="V89" s="206">
        <v>7.64</v>
      </c>
      <c r="W89" s="206">
        <v>17.88</v>
      </c>
      <c r="X89" s="206">
        <v>62.08</v>
      </c>
      <c r="Y89" s="206">
        <v>0</v>
      </c>
      <c r="Z89" s="206">
        <v>111.67</v>
      </c>
      <c r="AA89" s="206">
        <v>25.25</v>
      </c>
      <c r="AB89" s="206">
        <v>0</v>
      </c>
      <c r="AC89" s="206">
        <v>14.62</v>
      </c>
      <c r="AD89" s="206">
        <v>0</v>
      </c>
      <c r="AE89" s="206">
        <v>0</v>
      </c>
      <c r="AF89" s="206">
        <v>0</v>
      </c>
      <c r="AG89" s="206">
        <v>38.549999999999997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489.83</v>
      </c>
      <c r="L90" s="206">
        <v>2.89</v>
      </c>
      <c r="M90" s="206">
        <v>60.16</v>
      </c>
      <c r="N90" s="206">
        <v>49.1</v>
      </c>
      <c r="O90" s="206">
        <v>34.65</v>
      </c>
      <c r="P90" s="206">
        <v>23.29</v>
      </c>
      <c r="Q90" s="206">
        <v>9.07</v>
      </c>
      <c r="R90" s="206">
        <v>17.559999999999999</v>
      </c>
      <c r="S90" s="206">
        <v>10.96</v>
      </c>
      <c r="T90" s="206">
        <v>0</v>
      </c>
      <c r="U90" s="206">
        <v>39.33</v>
      </c>
      <c r="V90" s="206">
        <v>7.64</v>
      </c>
      <c r="W90" s="206">
        <v>17.88</v>
      </c>
      <c r="X90" s="206">
        <v>62.08</v>
      </c>
      <c r="Y90" s="206">
        <v>0</v>
      </c>
      <c r="Z90" s="206">
        <v>111.67</v>
      </c>
      <c r="AA90" s="206">
        <v>25.25</v>
      </c>
      <c r="AB90" s="206">
        <v>0</v>
      </c>
      <c r="AC90" s="206">
        <v>14.62</v>
      </c>
      <c r="AD90" s="206">
        <v>0</v>
      </c>
      <c r="AE90" s="206">
        <v>0</v>
      </c>
      <c r="AF90" s="206">
        <v>0</v>
      </c>
      <c r="AG90" s="206">
        <v>38.549999999999997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489.83</v>
      </c>
      <c r="L91" s="206">
        <v>0.96</v>
      </c>
      <c r="M91" s="206">
        <v>60.16</v>
      </c>
      <c r="N91" s="206">
        <v>49.1</v>
      </c>
      <c r="O91" s="206">
        <v>34.65</v>
      </c>
      <c r="P91" s="206">
        <v>23.29</v>
      </c>
      <c r="Q91" s="206">
        <v>9.07</v>
      </c>
      <c r="R91" s="206">
        <v>17.559999999999999</v>
      </c>
      <c r="S91" s="206">
        <v>10.96</v>
      </c>
      <c r="T91" s="206">
        <v>0</v>
      </c>
      <c r="U91" s="206">
        <v>39.33</v>
      </c>
      <c r="V91" s="206">
        <v>7.64</v>
      </c>
      <c r="W91" s="206">
        <v>17.88</v>
      </c>
      <c r="X91" s="206">
        <v>62.08</v>
      </c>
      <c r="Y91" s="206">
        <v>0</v>
      </c>
      <c r="Z91" s="206">
        <v>111.67</v>
      </c>
      <c r="AA91" s="206">
        <v>25.25</v>
      </c>
      <c r="AB91" s="206">
        <v>0</v>
      </c>
      <c r="AC91" s="206">
        <v>15.62</v>
      </c>
      <c r="AD91" s="206">
        <v>0</v>
      </c>
      <c r="AE91" s="206">
        <v>0</v>
      </c>
      <c r="AF91" s="206">
        <v>0</v>
      </c>
      <c r="AG91" s="206">
        <v>38.549999999999997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489.83</v>
      </c>
      <c r="L92" s="206">
        <v>0.96</v>
      </c>
      <c r="M92" s="206">
        <v>60.16</v>
      </c>
      <c r="N92" s="206">
        <v>49.1</v>
      </c>
      <c r="O92" s="206">
        <v>34.65</v>
      </c>
      <c r="P92" s="206">
        <v>23.29</v>
      </c>
      <c r="Q92" s="206">
        <v>9.07</v>
      </c>
      <c r="R92" s="206">
        <v>17.559999999999999</v>
      </c>
      <c r="S92" s="206">
        <v>10.96</v>
      </c>
      <c r="T92" s="206">
        <v>0</v>
      </c>
      <c r="U92" s="206">
        <v>39.33</v>
      </c>
      <c r="V92" s="206">
        <v>7.64</v>
      </c>
      <c r="W92" s="206">
        <v>17.88</v>
      </c>
      <c r="X92" s="206">
        <v>62.08</v>
      </c>
      <c r="Y92" s="206">
        <v>0</v>
      </c>
      <c r="Z92" s="206">
        <v>111.67</v>
      </c>
      <c r="AA92" s="206">
        <v>25.25</v>
      </c>
      <c r="AB92" s="206">
        <v>0</v>
      </c>
      <c r="AC92" s="206">
        <v>15.62</v>
      </c>
      <c r="AD92" s="206">
        <v>0</v>
      </c>
      <c r="AE92" s="206">
        <v>0</v>
      </c>
      <c r="AF92" s="206">
        <v>0</v>
      </c>
      <c r="AG92" s="206">
        <v>38.549999999999997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489.83</v>
      </c>
      <c r="L93" s="206">
        <v>0.96</v>
      </c>
      <c r="M93" s="206">
        <v>60.16</v>
      </c>
      <c r="N93" s="206">
        <v>49.1</v>
      </c>
      <c r="O93" s="206">
        <v>34.65</v>
      </c>
      <c r="P93" s="206">
        <v>23.29</v>
      </c>
      <c r="Q93" s="206">
        <v>9.07</v>
      </c>
      <c r="R93" s="206">
        <v>17.559999999999999</v>
      </c>
      <c r="S93" s="206">
        <v>10.96</v>
      </c>
      <c r="T93" s="206">
        <v>0</v>
      </c>
      <c r="U93" s="206">
        <v>39.33</v>
      </c>
      <c r="V93" s="206">
        <v>7.64</v>
      </c>
      <c r="W93" s="206">
        <v>17.88</v>
      </c>
      <c r="X93" s="206">
        <v>62.08</v>
      </c>
      <c r="Y93" s="206">
        <v>0</v>
      </c>
      <c r="Z93" s="206">
        <v>111.67</v>
      </c>
      <c r="AA93" s="206">
        <v>25.25</v>
      </c>
      <c r="AB93" s="206">
        <v>0</v>
      </c>
      <c r="AC93" s="206">
        <v>15.62</v>
      </c>
      <c r="AD93" s="206">
        <v>0</v>
      </c>
      <c r="AE93" s="206">
        <v>0</v>
      </c>
      <c r="AF93" s="206">
        <v>0</v>
      </c>
      <c r="AG93" s="206">
        <v>38.549999999999997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413.96</v>
      </c>
      <c r="L94" s="206">
        <v>0.96</v>
      </c>
      <c r="M94" s="206">
        <v>60.16</v>
      </c>
      <c r="N94" s="206">
        <v>49.1</v>
      </c>
      <c r="O94" s="206">
        <v>34.65</v>
      </c>
      <c r="P94" s="206">
        <v>23.29</v>
      </c>
      <c r="Q94" s="206">
        <v>9.07</v>
      </c>
      <c r="R94" s="206">
        <v>17.559999999999999</v>
      </c>
      <c r="S94" s="206">
        <v>10.96</v>
      </c>
      <c r="T94" s="206">
        <v>0</v>
      </c>
      <c r="U94" s="206">
        <v>39.33</v>
      </c>
      <c r="V94" s="206">
        <v>7.64</v>
      </c>
      <c r="W94" s="206">
        <v>17.88</v>
      </c>
      <c r="X94" s="206">
        <v>62.08</v>
      </c>
      <c r="Y94" s="206">
        <v>0</v>
      </c>
      <c r="Z94" s="206">
        <v>111.67</v>
      </c>
      <c r="AA94" s="206">
        <v>25.25</v>
      </c>
      <c r="AB94" s="206">
        <v>0</v>
      </c>
      <c r="AC94" s="206">
        <v>15.62</v>
      </c>
      <c r="AD94" s="206">
        <v>0</v>
      </c>
      <c r="AE94" s="206">
        <v>0</v>
      </c>
      <c r="AF94" s="206">
        <v>0</v>
      </c>
      <c r="AG94" s="206">
        <v>38.549999999999997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346.28</v>
      </c>
      <c r="L95" s="206">
        <v>0.96</v>
      </c>
      <c r="M95" s="206">
        <v>60.16</v>
      </c>
      <c r="N95" s="206">
        <v>49.1</v>
      </c>
      <c r="O95" s="206">
        <v>34.65</v>
      </c>
      <c r="P95" s="206">
        <v>23.29</v>
      </c>
      <c r="Q95" s="206">
        <v>9.07</v>
      </c>
      <c r="R95" s="206">
        <v>17.559999999999999</v>
      </c>
      <c r="S95" s="206">
        <v>10.96</v>
      </c>
      <c r="T95" s="206">
        <v>0</v>
      </c>
      <c r="U95" s="206">
        <v>39.33</v>
      </c>
      <c r="V95" s="206">
        <v>7.64</v>
      </c>
      <c r="W95" s="206">
        <v>17.88</v>
      </c>
      <c r="X95" s="206">
        <v>62.08</v>
      </c>
      <c r="Y95" s="206">
        <v>0</v>
      </c>
      <c r="Z95" s="206">
        <v>111.67</v>
      </c>
      <c r="AA95" s="206">
        <v>25.25</v>
      </c>
      <c r="AB95" s="206">
        <v>0</v>
      </c>
      <c r="AC95" s="206">
        <v>15.62</v>
      </c>
      <c r="AD95" s="206">
        <v>0</v>
      </c>
      <c r="AE95" s="206">
        <v>0</v>
      </c>
      <c r="AF95" s="206">
        <v>0</v>
      </c>
      <c r="AG95" s="206">
        <v>38.549999999999997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0.96</v>
      </c>
      <c r="M96" s="206">
        <v>60.16</v>
      </c>
      <c r="N96" s="206">
        <v>49.1</v>
      </c>
      <c r="O96" s="206">
        <v>34.65</v>
      </c>
      <c r="P96" s="206">
        <v>23.29</v>
      </c>
      <c r="Q96" s="206">
        <v>9.07</v>
      </c>
      <c r="R96" s="206">
        <v>17.559999999999999</v>
      </c>
      <c r="S96" s="206">
        <v>10.96</v>
      </c>
      <c r="T96" s="206">
        <v>0</v>
      </c>
      <c r="U96" s="206">
        <v>39.33</v>
      </c>
      <c r="V96" s="206">
        <v>7.64</v>
      </c>
      <c r="W96" s="206">
        <v>17.88</v>
      </c>
      <c r="X96" s="206">
        <v>62.08</v>
      </c>
      <c r="Y96" s="206">
        <v>0</v>
      </c>
      <c r="Z96" s="206">
        <v>111.67</v>
      </c>
      <c r="AA96" s="206">
        <v>25.25</v>
      </c>
      <c r="AB96" s="206">
        <v>0</v>
      </c>
      <c r="AC96" s="206">
        <v>15.62</v>
      </c>
      <c r="AD96" s="206">
        <v>0</v>
      </c>
      <c r="AE96" s="206">
        <v>0</v>
      </c>
      <c r="AF96" s="206">
        <v>0</v>
      </c>
      <c r="AG96" s="206">
        <v>38.549999999999997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0.96</v>
      </c>
      <c r="M97" s="206">
        <v>60.16</v>
      </c>
      <c r="N97" s="206">
        <v>49.1</v>
      </c>
      <c r="O97" s="206">
        <v>34.65</v>
      </c>
      <c r="P97" s="206">
        <v>23.29</v>
      </c>
      <c r="Q97" s="206">
        <v>2.91</v>
      </c>
      <c r="R97" s="206">
        <v>17.559999999999999</v>
      </c>
      <c r="S97" s="206">
        <v>2.54</v>
      </c>
      <c r="T97" s="206">
        <v>0</v>
      </c>
      <c r="U97" s="206">
        <v>39.33</v>
      </c>
      <c r="V97" s="206">
        <v>0.32</v>
      </c>
      <c r="W97" s="206">
        <v>17.88</v>
      </c>
      <c r="X97" s="206">
        <v>62.08</v>
      </c>
      <c r="Y97" s="206">
        <v>0</v>
      </c>
      <c r="Z97" s="206">
        <v>111.67</v>
      </c>
      <c r="AA97" s="206">
        <v>25.25</v>
      </c>
      <c r="AB97" s="206">
        <v>0</v>
      </c>
      <c r="AC97" s="206">
        <v>15.62</v>
      </c>
      <c r="AD97" s="206">
        <v>0</v>
      </c>
      <c r="AE97" s="206">
        <v>0</v>
      </c>
      <c r="AF97" s="206">
        <v>0</v>
      </c>
      <c r="AG97" s="206">
        <v>38.549999999999997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0.96</v>
      </c>
      <c r="M98" s="206">
        <v>60.16</v>
      </c>
      <c r="N98" s="206">
        <v>49.1</v>
      </c>
      <c r="O98" s="206">
        <v>34.65</v>
      </c>
      <c r="P98" s="206">
        <v>23.29</v>
      </c>
      <c r="Q98" s="206">
        <v>2.91</v>
      </c>
      <c r="R98" s="206">
        <v>2.86</v>
      </c>
      <c r="S98" s="206">
        <v>2.54</v>
      </c>
      <c r="T98" s="206">
        <v>0</v>
      </c>
      <c r="U98" s="206">
        <v>39.33</v>
      </c>
      <c r="V98" s="206">
        <v>0</v>
      </c>
      <c r="W98" s="206">
        <v>17.88</v>
      </c>
      <c r="X98" s="206">
        <v>62.08</v>
      </c>
      <c r="Y98" s="206">
        <v>0</v>
      </c>
      <c r="Z98" s="206">
        <v>111.67</v>
      </c>
      <c r="AA98" s="206">
        <v>25.25</v>
      </c>
      <c r="AB98" s="206">
        <v>0</v>
      </c>
      <c r="AC98" s="206">
        <v>15.62</v>
      </c>
      <c r="AD98" s="206">
        <v>0</v>
      </c>
      <c r="AE98" s="206">
        <v>0</v>
      </c>
      <c r="AF98" s="206">
        <v>0</v>
      </c>
      <c r="AG98" s="206">
        <v>38.549999999999997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9.0915450000000071</v>
      </c>
      <c r="L99">
        <f t="shared" si="0"/>
        <v>6.6690000000000013E-2</v>
      </c>
      <c r="M99">
        <f t="shared" si="0"/>
        <v>1.3661099999999984</v>
      </c>
      <c r="N99">
        <f t="shared" si="0"/>
        <v>1.1783999999999999</v>
      </c>
      <c r="O99">
        <f t="shared" si="0"/>
        <v>0.91015500000000216</v>
      </c>
      <c r="P99">
        <f t="shared" si="0"/>
        <v>0.55895999999999935</v>
      </c>
      <c r="Q99">
        <f t="shared" si="0"/>
        <v>0.18625000000000025</v>
      </c>
      <c r="R99">
        <f t="shared" si="0"/>
        <v>0.33623499999999973</v>
      </c>
      <c r="S99">
        <f t="shared" si="0"/>
        <v>0.22292500000000021</v>
      </c>
      <c r="T99">
        <f t="shared" si="0"/>
        <v>0</v>
      </c>
      <c r="U99">
        <f t="shared" si="0"/>
        <v>1.0092849999999989</v>
      </c>
      <c r="V99">
        <f t="shared" si="0"/>
        <v>0.13376999999999983</v>
      </c>
      <c r="W99">
        <f t="shared" si="0"/>
        <v>0.37150750000000055</v>
      </c>
      <c r="X99">
        <f t="shared" si="0"/>
        <v>1.0764499999999992</v>
      </c>
      <c r="Y99">
        <f t="shared" si="0"/>
        <v>0</v>
      </c>
      <c r="Z99">
        <f t="shared" si="0"/>
        <v>2.5307025000000012</v>
      </c>
      <c r="AA99">
        <f t="shared" si="0"/>
        <v>0.60555999999999999</v>
      </c>
      <c r="AB99">
        <f t="shared" si="0"/>
        <v>0</v>
      </c>
      <c r="AC99">
        <f t="shared" si="0"/>
        <v>0.34912749999999926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0.98443500000000128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2.1044000000000014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0.36022499999999996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82.87</v>
      </c>
      <c r="L3" s="206">
        <v>9.7200000000000006</v>
      </c>
      <c r="M3" s="206">
        <v>0</v>
      </c>
      <c r="N3" s="206">
        <v>28.38</v>
      </c>
      <c r="O3" s="206">
        <v>47.63</v>
      </c>
      <c r="P3" s="206">
        <v>58.41</v>
      </c>
      <c r="Q3" s="206">
        <v>2.59</v>
      </c>
      <c r="R3" s="206">
        <v>4.8</v>
      </c>
      <c r="S3" s="206">
        <v>3.19</v>
      </c>
      <c r="T3" s="206">
        <v>0</v>
      </c>
      <c r="U3" s="206">
        <v>211.42</v>
      </c>
      <c r="V3" s="206">
        <v>0</v>
      </c>
      <c r="W3" s="206">
        <v>4.96</v>
      </c>
      <c r="X3" s="206">
        <v>9.58</v>
      </c>
      <c r="Y3" s="206">
        <v>0</v>
      </c>
      <c r="Z3" s="206">
        <v>64.569999999999993</v>
      </c>
      <c r="AA3" s="206">
        <v>15.24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24.11</v>
      </c>
      <c r="AH3" s="206">
        <v>0</v>
      </c>
      <c r="AI3" s="206">
        <v>0</v>
      </c>
      <c r="AJ3" s="206">
        <v>0</v>
      </c>
      <c r="AK3" s="206">
        <v>46.28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82.86</v>
      </c>
      <c r="L4" s="206">
        <v>9.7200000000000006</v>
      </c>
      <c r="M4" s="206">
        <v>0</v>
      </c>
      <c r="N4" s="206">
        <v>28.38</v>
      </c>
      <c r="O4" s="206">
        <v>47.63</v>
      </c>
      <c r="P4" s="206">
        <v>58.41</v>
      </c>
      <c r="Q4" s="206">
        <v>2.59</v>
      </c>
      <c r="R4" s="206">
        <v>4.8</v>
      </c>
      <c r="S4" s="206">
        <v>3.19</v>
      </c>
      <c r="T4" s="206">
        <v>0</v>
      </c>
      <c r="U4" s="206">
        <v>211.42</v>
      </c>
      <c r="V4" s="206">
        <v>0</v>
      </c>
      <c r="W4" s="206">
        <v>4.96</v>
      </c>
      <c r="X4" s="206">
        <v>9.58</v>
      </c>
      <c r="Y4" s="206">
        <v>0</v>
      </c>
      <c r="Z4" s="206">
        <v>64.569999999999993</v>
      </c>
      <c r="AA4" s="206">
        <v>15.24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24.11</v>
      </c>
      <c r="AH4" s="206">
        <v>0</v>
      </c>
      <c r="AI4" s="206">
        <v>0</v>
      </c>
      <c r="AJ4" s="206">
        <v>0</v>
      </c>
      <c r="AK4" s="206">
        <v>46.28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82.87</v>
      </c>
      <c r="L5" s="206">
        <v>9.7200000000000006</v>
      </c>
      <c r="M5" s="206">
        <v>0</v>
      </c>
      <c r="N5" s="206">
        <v>28.38</v>
      </c>
      <c r="O5" s="206">
        <v>47.63</v>
      </c>
      <c r="P5" s="206">
        <v>58.41</v>
      </c>
      <c r="Q5" s="206">
        <v>2.63</v>
      </c>
      <c r="R5" s="206">
        <v>5.34</v>
      </c>
      <c r="S5" s="206">
        <v>3.26</v>
      </c>
      <c r="T5" s="206">
        <v>0</v>
      </c>
      <c r="U5" s="206">
        <v>211.42</v>
      </c>
      <c r="V5" s="206">
        <v>0</v>
      </c>
      <c r="W5" s="206">
        <v>4.96</v>
      </c>
      <c r="X5" s="206">
        <v>9.58</v>
      </c>
      <c r="Y5" s="206">
        <v>0</v>
      </c>
      <c r="Z5" s="206">
        <v>64.569999999999993</v>
      </c>
      <c r="AA5" s="206">
        <v>15.24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24.11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82.86</v>
      </c>
      <c r="L6" s="206">
        <v>9.7200000000000006</v>
      </c>
      <c r="M6" s="206">
        <v>0</v>
      </c>
      <c r="N6" s="206">
        <v>28.38</v>
      </c>
      <c r="O6" s="206">
        <v>47.63</v>
      </c>
      <c r="P6" s="206">
        <v>58.41</v>
      </c>
      <c r="Q6" s="206">
        <v>2.63</v>
      </c>
      <c r="R6" s="206">
        <v>5.26</v>
      </c>
      <c r="S6" s="206">
        <v>3.26</v>
      </c>
      <c r="T6" s="206">
        <v>0</v>
      </c>
      <c r="U6" s="206">
        <v>211.42</v>
      </c>
      <c r="V6" s="206">
        <v>0</v>
      </c>
      <c r="W6" s="206">
        <v>4.96</v>
      </c>
      <c r="X6" s="206">
        <v>9.58</v>
      </c>
      <c r="Y6" s="206">
        <v>0</v>
      </c>
      <c r="Z6" s="206">
        <v>33.54</v>
      </c>
      <c r="AA6" s="206">
        <v>15.24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24.11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82.87</v>
      </c>
      <c r="L7" s="206">
        <v>9.7200000000000006</v>
      </c>
      <c r="M7" s="206">
        <v>0</v>
      </c>
      <c r="N7" s="206">
        <v>28.38</v>
      </c>
      <c r="O7" s="206">
        <v>47.63</v>
      </c>
      <c r="P7" s="206">
        <v>58.41</v>
      </c>
      <c r="Q7" s="206">
        <v>2.64</v>
      </c>
      <c r="R7" s="206">
        <v>5.26</v>
      </c>
      <c r="S7" s="206">
        <v>3.19</v>
      </c>
      <c r="T7" s="206">
        <v>0</v>
      </c>
      <c r="U7" s="206">
        <v>211.42</v>
      </c>
      <c r="V7" s="206">
        <v>0</v>
      </c>
      <c r="W7" s="206">
        <v>4.79</v>
      </c>
      <c r="X7" s="206">
        <v>9.58</v>
      </c>
      <c r="Y7" s="206">
        <v>0</v>
      </c>
      <c r="Z7" s="206">
        <v>33.25</v>
      </c>
      <c r="AA7" s="206">
        <v>15.24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24.11</v>
      </c>
      <c r="AH7" s="206">
        <v>0</v>
      </c>
      <c r="AI7" s="206">
        <v>0</v>
      </c>
      <c r="AJ7" s="206">
        <v>0</v>
      </c>
      <c r="AK7" s="206">
        <v>47.56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83.01</v>
      </c>
      <c r="L8" s="206">
        <v>9.7200000000000006</v>
      </c>
      <c r="M8" s="206">
        <v>0</v>
      </c>
      <c r="N8" s="206">
        <v>28.38</v>
      </c>
      <c r="O8" s="206">
        <v>47.63</v>
      </c>
      <c r="P8" s="206">
        <v>58.41</v>
      </c>
      <c r="Q8" s="206">
        <v>2.63</v>
      </c>
      <c r="R8" s="206">
        <v>5.33</v>
      </c>
      <c r="S8" s="206">
        <v>3.22</v>
      </c>
      <c r="T8" s="206">
        <v>0</v>
      </c>
      <c r="U8" s="206">
        <v>211.42</v>
      </c>
      <c r="V8" s="206">
        <v>0</v>
      </c>
      <c r="W8" s="206">
        <v>4.79</v>
      </c>
      <c r="X8" s="206">
        <v>9.58</v>
      </c>
      <c r="Y8" s="206">
        <v>0</v>
      </c>
      <c r="Z8" s="206">
        <v>33.25</v>
      </c>
      <c r="AA8" s="206">
        <v>15.24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24.11</v>
      </c>
      <c r="AH8" s="206">
        <v>0</v>
      </c>
      <c r="AI8" s="206">
        <v>0</v>
      </c>
      <c r="AJ8" s="206">
        <v>0</v>
      </c>
      <c r="AK8" s="206">
        <v>47.56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82.87</v>
      </c>
      <c r="L9" s="206">
        <v>9.7200000000000006</v>
      </c>
      <c r="M9" s="206">
        <v>0</v>
      </c>
      <c r="N9" s="206">
        <v>28.38</v>
      </c>
      <c r="O9" s="206">
        <v>42.53</v>
      </c>
      <c r="P9" s="206">
        <v>58.41</v>
      </c>
      <c r="Q9" s="206">
        <v>2.59</v>
      </c>
      <c r="R9" s="206">
        <v>5.13</v>
      </c>
      <c r="S9" s="206">
        <v>3.19</v>
      </c>
      <c r="T9" s="206">
        <v>0</v>
      </c>
      <c r="U9" s="206">
        <v>211.42</v>
      </c>
      <c r="V9" s="206">
        <v>0</v>
      </c>
      <c r="W9" s="206">
        <v>4.79</v>
      </c>
      <c r="X9" s="206">
        <v>9.58</v>
      </c>
      <c r="Y9" s="206">
        <v>0</v>
      </c>
      <c r="Z9" s="206">
        <v>33.54</v>
      </c>
      <c r="AA9" s="206">
        <v>15.24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24.11</v>
      </c>
      <c r="AH9" s="206">
        <v>0</v>
      </c>
      <c r="AI9" s="206">
        <v>0</v>
      </c>
      <c r="AJ9" s="206">
        <v>0</v>
      </c>
      <c r="AK9" s="206">
        <v>47.56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82.86</v>
      </c>
      <c r="L10" s="206">
        <v>9.7200000000000006</v>
      </c>
      <c r="M10" s="206">
        <v>0</v>
      </c>
      <c r="N10" s="206">
        <v>28.38</v>
      </c>
      <c r="O10" s="206">
        <v>42.53</v>
      </c>
      <c r="P10" s="206">
        <v>58.41</v>
      </c>
      <c r="Q10" s="206">
        <v>2.59</v>
      </c>
      <c r="R10" s="206">
        <v>5.13</v>
      </c>
      <c r="S10" s="206">
        <v>3.19</v>
      </c>
      <c r="T10" s="206">
        <v>0</v>
      </c>
      <c r="U10" s="206">
        <v>211.42</v>
      </c>
      <c r="V10" s="206">
        <v>0</v>
      </c>
      <c r="W10" s="206">
        <v>4.79</v>
      </c>
      <c r="X10" s="206">
        <v>9.58</v>
      </c>
      <c r="Y10" s="206">
        <v>0</v>
      </c>
      <c r="Z10" s="206">
        <v>33.54</v>
      </c>
      <c r="AA10" s="206">
        <v>15.24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24.11</v>
      </c>
      <c r="AH10" s="206">
        <v>0</v>
      </c>
      <c r="AI10" s="206">
        <v>0</v>
      </c>
      <c r="AJ10" s="206">
        <v>0</v>
      </c>
      <c r="AK10" s="206">
        <v>47.56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82.87</v>
      </c>
      <c r="L11" s="206">
        <v>9.58</v>
      </c>
      <c r="M11" s="206">
        <v>0</v>
      </c>
      <c r="N11" s="206">
        <v>28.38</v>
      </c>
      <c r="O11" s="206">
        <v>37.450000000000003</v>
      </c>
      <c r="P11" s="206">
        <v>58.41</v>
      </c>
      <c r="Q11" s="206">
        <v>2.59</v>
      </c>
      <c r="R11" s="206">
        <v>5.14</v>
      </c>
      <c r="S11" s="206">
        <v>3.19</v>
      </c>
      <c r="T11" s="206">
        <v>0</v>
      </c>
      <c r="U11" s="206">
        <v>211.42</v>
      </c>
      <c r="V11" s="206">
        <v>0</v>
      </c>
      <c r="W11" s="206">
        <v>4.79</v>
      </c>
      <c r="X11" s="206">
        <v>9.58</v>
      </c>
      <c r="Y11" s="206">
        <v>0</v>
      </c>
      <c r="Z11" s="206">
        <v>33.54</v>
      </c>
      <c r="AA11" s="206">
        <v>15.24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24.11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82.86</v>
      </c>
      <c r="L12" s="206">
        <v>9.58</v>
      </c>
      <c r="M12" s="206">
        <v>0</v>
      </c>
      <c r="N12" s="206">
        <v>28.38</v>
      </c>
      <c r="O12" s="206">
        <v>37.450000000000003</v>
      </c>
      <c r="P12" s="206">
        <v>58.41</v>
      </c>
      <c r="Q12" s="206">
        <v>2.59</v>
      </c>
      <c r="R12" s="206">
        <v>5.14</v>
      </c>
      <c r="S12" s="206">
        <v>3.19</v>
      </c>
      <c r="T12" s="206">
        <v>0</v>
      </c>
      <c r="U12" s="206">
        <v>211.42</v>
      </c>
      <c r="V12" s="206">
        <v>0</v>
      </c>
      <c r="W12" s="206">
        <v>4.79</v>
      </c>
      <c r="X12" s="206">
        <v>9.58</v>
      </c>
      <c r="Y12" s="206">
        <v>0</v>
      </c>
      <c r="Z12" s="206">
        <v>33.54</v>
      </c>
      <c r="AA12" s="206">
        <v>15.24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24.11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82.87</v>
      </c>
      <c r="L13" s="206">
        <v>9.58</v>
      </c>
      <c r="M13" s="206">
        <v>0</v>
      </c>
      <c r="N13" s="206">
        <v>28.38</v>
      </c>
      <c r="O13" s="206">
        <v>37.450000000000003</v>
      </c>
      <c r="P13" s="206">
        <v>58.41</v>
      </c>
      <c r="Q13" s="206">
        <v>2.59</v>
      </c>
      <c r="R13" s="206">
        <v>5.14</v>
      </c>
      <c r="S13" s="206">
        <v>3.19</v>
      </c>
      <c r="T13" s="206">
        <v>0</v>
      </c>
      <c r="U13" s="206">
        <v>211.42</v>
      </c>
      <c r="V13" s="206">
        <v>0</v>
      </c>
      <c r="W13" s="206">
        <v>4.79</v>
      </c>
      <c r="X13" s="206">
        <v>9.58</v>
      </c>
      <c r="Y13" s="206">
        <v>0</v>
      </c>
      <c r="Z13" s="206">
        <v>33.54</v>
      </c>
      <c r="AA13" s="206">
        <v>15.24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24.11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83.01</v>
      </c>
      <c r="L14" s="206">
        <v>9.58</v>
      </c>
      <c r="M14" s="206">
        <v>0</v>
      </c>
      <c r="N14" s="206">
        <v>28.38</v>
      </c>
      <c r="O14" s="206">
        <v>37.450000000000003</v>
      </c>
      <c r="P14" s="206">
        <v>58.41</v>
      </c>
      <c r="Q14" s="206">
        <v>2.59</v>
      </c>
      <c r="R14" s="206">
        <v>5.21</v>
      </c>
      <c r="S14" s="206">
        <v>3.23</v>
      </c>
      <c r="T14" s="206">
        <v>0</v>
      </c>
      <c r="U14" s="206">
        <v>211.42</v>
      </c>
      <c r="V14" s="206">
        <v>0</v>
      </c>
      <c r="W14" s="206">
        <v>4.79</v>
      </c>
      <c r="X14" s="206">
        <v>9.58</v>
      </c>
      <c r="Y14" s="206">
        <v>0</v>
      </c>
      <c r="Z14" s="206">
        <v>33.54</v>
      </c>
      <c r="AA14" s="206">
        <v>15.24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24.11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82.87</v>
      </c>
      <c r="L15" s="206">
        <v>9.58</v>
      </c>
      <c r="M15" s="206">
        <v>0</v>
      </c>
      <c r="N15" s="206">
        <v>28.38</v>
      </c>
      <c r="O15" s="206">
        <v>37.450000000000003</v>
      </c>
      <c r="P15" s="206">
        <v>58.41</v>
      </c>
      <c r="Q15" s="206">
        <v>2.59</v>
      </c>
      <c r="R15" s="206">
        <v>5.14</v>
      </c>
      <c r="S15" s="206">
        <v>3.19</v>
      </c>
      <c r="T15" s="206">
        <v>0</v>
      </c>
      <c r="U15" s="206">
        <v>211.42</v>
      </c>
      <c r="V15" s="206">
        <v>0</v>
      </c>
      <c r="W15" s="206">
        <v>4.79</v>
      </c>
      <c r="X15" s="206">
        <v>9.58</v>
      </c>
      <c r="Y15" s="206">
        <v>0</v>
      </c>
      <c r="Z15" s="206">
        <v>33.54</v>
      </c>
      <c r="AA15" s="206">
        <v>15.24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24.11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82.86</v>
      </c>
      <c r="L16" s="206">
        <v>9.58</v>
      </c>
      <c r="M16" s="206">
        <v>0</v>
      </c>
      <c r="N16" s="206">
        <v>28.38</v>
      </c>
      <c r="O16" s="206">
        <v>32.369999999999997</v>
      </c>
      <c r="P16" s="206">
        <v>58.41</v>
      </c>
      <c r="Q16" s="206">
        <v>2.59</v>
      </c>
      <c r="R16" s="206">
        <v>5.23</v>
      </c>
      <c r="S16" s="206">
        <v>3.19</v>
      </c>
      <c r="T16" s="206">
        <v>0</v>
      </c>
      <c r="U16" s="206">
        <v>211.42</v>
      </c>
      <c r="V16" s="206">
        <v>0</v>
      </c>
      <c r="W16" s="206">
        <v>4.79</v>
      </c>
      <c r="X16" s="206">
        <v>9.58</v>
      </c>
      <c r="Y16" s="206">
        <v>0</v>
      </c>
      <c r="Z16" s="206">
        <v>33.54</v>
      </c>
      <c r="AA16" s="206">
        <v>15.24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24.11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82.87</v>
      </c>
      <c r="L17" s="206">
        <v>9.58</v>
      </c>
      <c r="M17" s="206">
        <v>0</v>
      </c>
      <c r="N17" s="206">
        <v>28.38</v>
      </c>
      <c r="O17" s="206">
        <v>32.369999999999997</v>
      </c>
      <c r="P17" s="206">
        <v>58.41</v>
      </c>
      <c r="Q17" s="206">
        <v>2.59</v>
      </c>
      <c r="R17" s="206">
        <v>5.22</v>
      </c>
      <c r="S17" s="206">
        <v>3.19</v>
      </c>
      <c r="T17" s="206">
        <v>0</v>
      </c>
      <c r="U17" s="206">
        <v>211.42</v>
      </c>
      <c r="V17" s="206">
        <v>0</v>
      </c>
      <c r="W17" s="206">
        <v>4.79</v>
      </c>
      <c r="X17" s="206">
        <v>9.58</v>
      </c>
      <c r="Y17" s="206">
        <v>0</v>
      </c>
      <c r="Z17" s="206">
        <v>33.54</v>
      </c>
      <c r="AA17" s="206">
        <v>15.24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24.11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82.86</v>
      </c>
      <c r="L18" s="206">
        <v>9.58</v>
      </c>
      <c r="M18" s="206">
        <v>0</v>
      </c>
      <c r="N18" s="206">
        <v>28.38</v>
      </c>
      <c r="O18" s="206">
        <v>27.28</v>
      </c>
      <c r="P18" s="206">
        <v>58.41</v>
      </c>
      <c r="Q18" s="206">
        <v>2.59</v>
      </c>
      <c r="R18" s="206">
        <v>5.22</v>
      </c>
      <c r="S18" s="206">
        <v>3.19</v>
      </c>
      <c r="T18" s="206">
        <v>0</v>
      </c>
      <c r="U18" s="206">
        <v>211.42</v>
      </c>
      <c r="V18" s="206">
        <v>0</v>
      </c>
      <c r="W18" s="206">
        <v>4.79</v>
      </c>
      <c r="X18" s="206">
        <v>9.58</v>
      </c>
      <c r="Y18" s="206">
        <v>0</v>
      </c>
      <c r="Z18" s="206">
        <v>33.54</v>
      </c>
      <c r="AA18" s="206">
        <v>15.24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24.11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82.87</v>
      </c>
      <c r="L19" s="206">
        <v>9.58</v>
      </c>
      <c r="M19" s="206">
        <v>0</v>
      </c>
      <c r="N19" s="206">
        <v>28.38</v>
      </c>
      <c r="O19" s="206">
        <v>22.86</v>
      </c>
      <c r="P19" s="206">
        <v>58.41</v>
      </c>
      <c r="Q19" s="206">
        <v>2.59</v>
      </c>
      <c r="R19" s="206">
        <v>5.14</v>
      </c>
      <c r="S19" s="206">
        <v>3.19</v>
      </c>
      <c r="T19" s="206">
        <v>0</v>
      </c>
      <c r="U19" s="206">
        <v>211.42</v>
      </c>
      <c r="V19" s="206">
        <v>0</v>
      </c>
      <c r="W19" s="206">
        <v>4.79</v>
      </c>
      <c r="X19" s="206">
        <v>9.58</v>
      </c>
      <c r="Y19" s="206">
        <v>0</v>
      </c>
      <c r="Z19" s="206">
        <v>64.569999999999993</v>
      </c>
      <c r="AA19" s="206">
        <v>15.24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24.11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83.01</v>
      </c>
      <c r="L20" s="206">
        <v>9.58</v>
      </c>
      <c r="M20" s="206">
        <v>0</v>
      </c>
      <c r="N20" s="206">
        <v>28.38</v>
      </c>
      <c r="O20" s="206">
        <v>22.86</v>
      </c>
      <c r="P20" s="206">
        <v>58.41</v>
      </c>
      <c r="Q20" s="206">
        <v>2.59</v>
      </c>
      <c r="R20" s="206">
        <v>5.21</v>
      </c>
      <c r="S20" s="206">
        <v>3.23</v>
      </c>
      <c r="T20" s="206">
        <v>0</v>
      </c>
      <c r="U20" s="206">
        <v>211.42</v>
      </c>
      <c r="V20" s="206">
        <v>0</v>
      </c>
      <c r="W20" s="206">
        <v>4.79</v>
      </c>
      <c r="X20" s="206">
        <v>9.58</v>
      </c>
      <c r="Y20" s="206">
        <v>0</v>
      </c>
      <c r="Z20" s="206">
        <v>64.569999999999993</v>
      </c>
      <c r="AA20" s="206">
        <v>15.24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24.11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83.01</v>
      </c>
      <c r="L21" s="206">
        <v>9.58</v>
      </c>
      <c r="M21" s="206">
        <v>0</v>
      </c>
      <c r="N21" s="206">
        <v>28.38</v>
      </c>
      <c r="O21" s="206">
        <v>22.86</v>
      </c>
      <c r="P21" s="206">
        <v>58.41</v>
      </c>
      <c r="Q21" s="206">
        <v>2.59</v>
      </c>
      <c r="R21" s="206">
        <v>5.23</v>
      </c>
      <c r="S21" s="206">
        <v>3.19</v>
      </c>
      <c r="T21" s="206">
        <v>0</v>
      </c>
      <c r="U21" s="206">
        <v>211.42</v>
      </c>
      <c r="V21" s="206">
        <v>0</v>
      </c>
      <c r="W21" s="206">
        <v>4.79</v>
      </c>
      <c r="X21" s="206">
        <v>9.58</v>
      </c>
      <c r="Y21" s="206">
        <v>0</v>
      </c>
      <c r="Z21" s="206">
        <v>64.569999999999993</v>
      </c>
      <c r="AA21" s="206">
        <v>15.24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24.11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83.01</v>
      </c>
      <c r="L22" s="206">
        <v>9.58</v>
      </c>
      <c r="M22" s="206">
        <v>0</v>
      </c>
      <c r="N22" s="206">
        <v>28.38</v>
      </c>
      <c r="O22" s="206">
        <v>22.86</v>
      </c>
      <c r="P22" s="206">
        <v>58.41</v>
      </c>
      <c r="Q22" s="206">
        <v>2.59</v>
      </c>
      <c r="R22" s="206">
        <v>5.22</v>
      </c>
      <c r="S22" s="206">
        <v>3.19</v>
      </c>
      <c r="T22" s="206">
        <v>0</v>
      </c>
      <c r="U22" s="206">
        <v>211.42</v>
      </c>
      <c r="V22" s="206">
        <v>0</v>
      </c>
      <c r="W22" s="206">
        <v>4.79</v>
      </c>
      <c r="X22" s="206">
        <v>9.58</v>
      </c>
      <c r="Y22" s="206">
        <v>0</v>
      </c>
      <c r="Z22" s="206">
        <v>64.569999999999993</v>
      </c>
      <c r="AA22" s="206">
        <v>15.24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24.11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80.97</v>
      </c>
      <c r="L23" s="206">
        <v>9.58</v>
      </c>
      <c r="M23" s="206">
        <v>0</v>
      </c>
      <c r="N23" s="206">
        <v>28.38</v>
      </c>
      <c r="O23" s="206">
        <v>22.86</v>
      </c>
      <c r="P23" s="206">
        <v>58.41</v>
      </c>
      <c r="Q23" s="206">
        <v>2.5499999999999998</v>
      </c>
      <c r="R23" s="206">
        <v>4.13</v>
      </c>
      <c r="S23" s="206">
        <v>3.06</v>
      </c>
      <c r="T23" s="206">
        <v>0</v>
      </c>
      <c r="U23" s="206">
        <v>211.42</v>
      </c>
      <c r="V23" s="206">
        <v>0</v>
      </c>
      <c r="W23" s="206">
        <v>4.79</v>
      </c>
      <c r="X23" s="206">
        <v>9.58</v>
      </c>
      <c r="Y23" s="206">
        <v>0</v>
      </c>
      <c r="Z23" s="206">
        <v>64.569999999999993</v>
      </c>
      <c r="AA23" s="206">
        <v>15.24</v>
      </c>
      <c r="AB23" s="206">
        <v>0</v>
      </c>
      <c r="AC23" s="206">
        <v>9.01</v>
      </c>
      <c r="AD23" s="206">
        <v>0</v>
      </c>
      <c r="AE23" s="206">
        <v>0</v>
      </c>
      <c r="AF23" s="206">
        <v>0</v>
      </c>
      <c r="AG23" s="206">
        <v>24.11</v>
      </c>
      <c r="AH23" s="206">
        <v>0</v>
      </c>
      <c r="AI23" s="206">
        <v>0</v>
      </c>
      <c r="AJ23" s="206">
        <v>0</v>
      </c>
      <c r="AK23" s="206">
        <v>46.28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80.959999999999994</v>
      </c>
      <c r="L24" s="206">
        <v>9.58</v>
      </c>
      <c r="M24" s="206">
        <v>0</v>
      </c>
      <c r="N24" s="206">
        <v>28.38</v>
      </c>
      <c r="O24" s="206">
        <v>22.86</v>
      </c>
      <c r="P24" s="206">
        <v>58.41</v>
      </c>
      <c r="Q24" s="206">
        <v>2.5499999999999998</v>
      </c>
      <c r="R24" s="206">
        <v>4.13</v>
      </c>
      <c r="S24" s="206">
        <v>3.06</v>
      </c>
      <c r="T24" s="206">
        <v>0</v>
      </c>
      <c r="U24" s="206">
        <v>211.42</v>
      </c>
      <c r="V24" s="206">
        <v>0</v>
      </c>
      <c r="W24" s="206">
        <v>4.79</v>
      </c>
      <c r="X24" s="206">
        <v>9.58</v>
      </c>
      <c r="Y24" s="206">
        <v>0</v>
      </c>
      <c r="Z24" s="206">
        <v>64.569999999999993</v>
      </c>
      <c r="AA24" s="206">
        <v>15.24</v>
      </c>
      <c r="AB24" s="206">
        <v>0</v>
      </c>
      <c r="AC24" s="206">
        <v>9.01</v>
      </c>
      <c r="AD24" s="206">
        <v>0</v>
      </c>
      <c r="AE24" s="206">
        <v>0</v>
      </c>
      <c r="AF24" s="206">
        <v>0</v>
      </c>
      <c r="AG24" s="206">
        <v>24.11</v>
      </c>
      <c r="AH24" s="206">
        <v>0</v>
      </c>
      <c r="AI24" s="206">
        <v>0</v>
      </c>
      <c r="AJ24" s="206">
        <v>0</v>
      </c>
      <c r="AK24" s="206">
        <v>46.28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81.14</v>
      </c>
      <c r="L25" s="206">
        <v>9.58</v>
      </c>
      <c r="M25" s="206">
        <v>0</v>
      </c>
      <c r="N25" s="206">
        <v>28.38</v>
      </c>
      <c r="O25" s="206">
        <v>22.86</v>
      </c>
      <c r="P25" s="206">
        <v>58.41</v>
      </c>
      <c r="Q25" s="206">
        <v>2.5499999999999998</v>
      </c>
      <c r="R25" s="206">
        <v>4.13</v>
      </c>
      <c r="S25" s="206">
        <v>3.16</v>
      </c>
      <c r="T25" s="206">
        <v>0</v>
      </c>
      <c r="U25" s="206">
        <v>211.42</v>
      </c>
      <c r="V25" s="206">
        <v>0</v>
      </c>
      <c r="W25" s="206">
        <v>4.79</v>
      </c>
      <c r="X25" s="206">
        <v>9.58</v>
      </c>
      <c r="Y25" s="206">
        <v>0</v>
      </c>
      <c r="Z25" s="206">
        <v>64.569999999999993</v>
      </c>
      <c r="AA25" s="206">
        <v>15.24</v>
      </c>
      <c r="AB25" s="206">
        <v>0</v>
      </c>
      <c r="AC25" s="206">
        <v>9.01</v>
      </c>
      <c r="AD25" s="206">
        <v>0</v>
      </c>
      <c r="AE25" s="206">
        <v>0</v>
      </c>
      <c r="AF25" s="206">
        <v>0</v>
      </c>
      <c r="AG25" s="206">
        <v>24.11</v>
      </c>
      <c r="AH25" s="206">
        <v>0</v>
      </c>
      <c r="AI25" s="206">
        <v>0</v>
      </c>
      <c r="AJ25" s="206">
        <v>0</v>
      </c>
      <c r="AK25" s="206">
        <v>46.28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81.13</v>
      </c>
      <c r="L26" s="206">
        <v>9.58</v>
      </c>
      <c r="M26" s="206">
        <v>0</v>
      </c>
      <c r="N26" s="206">
        <v>28.38</v>
      </c>
      <c r="O26" s="206">
        <v>22.86</v>
      </c>
      <c r="P26" s="206">
        <v>58.41</v>
      </c>
      <c r="Q26" s="206">
        <v>5.48</v>
      </c>
      <c r="R26" s="206">
        <v>8.39</v>
      </c>
      <c r="S26" s="206">
        <v>6.34</v>
      </c>
      <c r="T26" s="206">
        <v>0</v>
      </c>
      <c r="U26" s="206">
        <v>211.42</v>
      </c>
      <c r="V26" s="206">
        <v>4.41</v>
      </c>
      <c r="W26" s="206">
        <v>11.1</v>
      </c>
      <c r="X26" s="206">
        <v>35.9</v>
      </c>
      <c r="Y26" s="206">
        <v>0</v>
      </c>
      <c r="Z26" s="206">
        <v>64.569999999999993</v>
      </c>
      <c r="AA26" s="206">
        <v>15.24</v>
      </c>
      <c r="AB26" s="206">
        <v>0</v>
      </c>
      <c r="AC26" s="206">
        <v>9.01</v>
      </c>
      <c r="AD26" s="206">
        <v>0</v>
      </c>
      <c r="AE26" s="206">
        <v>0</v>
      </c>
      <c r="AF26" s="206">
        <v>0</v>
      </c>
      <c r="AG26" s="206">
        <v>24.11</v>
      </c>
      <c r="AH26" s="206">
        <v>0</v>
      </c>
      <c r="AI26" s="206">
        <v>0</v>
      </c>
      <c r="AJ26" s="206">
        <v>0</v>
      </c>
      <c r="AK26" s="206">
        <v>46.28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129.69999999999999</v>
      </c>
      <c r="L27" s="206">
        <v>9.58</v>
      </c>
      <c r="M27" s="206">
        <v>0</v>
      </c>
      <c r="N27" s="206">
        <v>28.38</v>
      </c>
      <c r="O27" s="206">
        <v>22.86</v>
      </c>
      <c r="P27" s="206">
        <v>58.41</v>
      </c>
      <c r="Q27" s="206">
        <v>4.17</v>
      </c>
      <c r="R27" s="206">
        <v>7.17</v>
      </c>
      <c r="S27" s="206">
        <v>6.33</v>
      </c>
      <c r="T27" s="206">
        <v>0</v>
      </c>
      <c r="U27" s="206">
        <v>211.42</v>
      </c>
      <c r="V27" s="206">
        <v>4.42</v>
      </c>
      <c r="W27" s="206">
        <v>11.25</v>
      </c>
      <c r="X27" s="206">
        <v>30.86</v>
      </c>
      <c r="Y27" s="206">
        <v>0</v>
      </c>
      <c r="Z27" s="206">
        <v>64.569999999999993</v>
      </c>
      <c r="AA27" s="206">
        <v>15.24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24.11</v>
      </c>
      <c r="AH27" s="206">
        <v>0</v>
      </c>
      <c r="AI27" s="206">
        <v>0</v>
      </c>
      <c r="AJ27" s="206">
        <v>0</v>
      </c>
      <c r="AK27" s="206">
        <v>46.28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157.79</v>
      </c>
      <c r="L28" s="206">
        <v>9.58</v>
      </c>
      <c r="M28" s="206">
        <v>0</v>
      </c>
      <c r="N28" s="206">
        <v>28.38</v>
      </c>
      <c r="O28" s="206">
        <v>22.86</v>
      </c>
      <c r="P28" s="206">
        <v>58.41</v>
      </c>
      <c r="Q28" s="206">
        <v>5.22</v>
      </c>
      <c r="R28" s="206">
        <v>8.27</v>
      </c>
      <c r="S28" s="206">
        <v>6.33</v>
      </c>
      <c r="T28" s="206">
        <v>0</v>
      </c>
      <c r="U28" s="206">
        <v>211.42</v>
      </c>
      <c r="V28" s="206">
        <v>4.42</v>
      </c>
      <c r="W28" s="206">
        <v>11.25</v>
      </c>
      <c r="X28" s="206">
        <v>24.48</v>
      </c>
      <c r="Y28" s="206">
        <v>0</v>
      </c>
      <c r="Z28" s="206">
        <v>64.569999999999993</v>
      </c>
      <c r="AA28" s="206">
        <v>14.7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24.11</v>
      </c>
      <c r="AH28" s="206">
        <v>0</v>
      </c>
      <c r="AI28" s="206">
        <v>0</v>
      </c>
      <c r="AJ28" s="206">
        <v>0</v>
      </c>
      <c r="AK28" s="206">
        <v>46.28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156.79</v>
      </c>
      <c r="L29" s="206">
        <v>9.58</v>
      </c>
      <c r="M29" s="206">
        <v>0</v>
      </c>
      <c r="N29" s="206">
        <v>28.38</v>
      </c>
      <c r="O29" s="206">
        <v>22.86</v>
      </c>
      <c r="P29" s="206">
        <v>58.41</v>
      </c>
      <c r="Q29" s="206">
        <v>5.15</v>
      </c>
      <c r="R29" s="206">
        <v>8.57</v>
      </c>
      <c r="S29" s="206">
        <v>6.08</v>
      </c>
      <c r="T29" s="206">
        <v>0</v>
      </c>
      <c r="U29" s="206">
        <v>211.42</v>
      </c>
      <c r="V29" s="206">
        <v>4.42</v>
      </c>
      <c r="W29" s="206">
        <v>11.03</v>
      </c>
      <c r="X29" s="206">
        <v>24.48</v>
      </c>
      <c r="Y29" s="206">
        <v>0</v>
      </c>
      <c r="Z29" s="206">
        <v>64.569999999999993</v>
      </c>
      <c r="AA29" s="206">
        <v>14.7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24.11</v>
      </c>
      <c r="AH29" s="206">
        <v>0</v>
      </c>
      <c r="AI29" s="206">
        <v>0</v>
      </c>
      <c r="AJ29" s="206">
        <v>0</v>
      </c>
      <c r="AK29" s="206">
        <v>46.28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157.79</v>
      </c>
      <c r="L30" s="206">
        <v>41.74</v>
      </c>
      <c r="M30" s="206">
        <v>0</v>
      </c>
      <c r="N30" s="206">
        <v>28.38</v>
      </c>
      <c r="O30" s="206">
        <v>22.86</v>
      </c>
      <c r="P30" s="206">
        <v>58.41</v>
      </c>
      <c r="Q30" s="206">
        <v>5.25</v>
      </c>
      <c r="R30" s="206">
        <v>8.11</v>
      </c>
      <c r="S30" s="206">
        <v>6.33</v>
      </c>
      <c r="T30" s="206">
        <v>0</v>
      </c>
      <c r="U30" s="206">
        <v>211.42</v>
      </c>
      <c r="V30" s="206">
        <v>4.42</v>
      </c>
      <c r="W30" s="206">
        <v>10.63</v>
      </c>
      <c r="X30" s="206">
        <v>24.14</v>
      </c>
      <c r="Y30" s="206">
        <v>0</v>
      </c>
      <c r="Z30" s="206">
        <v>64.569999999999993</v>
      </c>
      <c r="AA30" s="206">
        <v>14.6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24.11</v>
      </c>
      <c r="AH30" s="206">
        <v>0</v>
      </c>
      <c r="AI30" s="206">
        <v>0</v>
      </c>
      <c r="AJ30" s="206">
        <v>0</v>
      </c>
      <c r="AK30" s="206">
        <v>46.28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157.79</v>
      </c>
      <c r="L31" s="206">
        <v>41.74</v>
      </c>
      <c r="M31" s="206">
        <v>0</v>
      </c>
      <c r="N31" s="206">
        <v>28.38</v>
      </c>
      <c r="O31" s="206">
        <v>22.86</v>
      </c>
      <c r="P31" s="206">
        <v>58.41</v>
      </c>
      <c r="Q31" s="206">
        <v>5.25</v>
      </c>
      <c r="R31" s="206">
        <v>8.0399999999999991</v>
      </c>
      <c r="S31" s="206">
        <v>6.33</v>
      </c>
      <c r="T31" s="206">
        <v>0</v>
      </c>
      <c r="U31" s="206">
        <v>211.42</v>
      </c>
      <c r="V31" s="206">
        <v>4.42</v>
      </c>
      <c r="W31" s="206">
        <v>10.63</v>
      </c>
      <c r="X31" s="206">
        <v>29.75</v>
      </c>
      <c r="Y31" s="206">
        <v>0</v>
      </c>
      <c r="Z31" s="206">
        <v>64.569999999999993</v>
      </c>
      <c r="AA31" s="206">
        <v>14.6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24.11</v>
      </c>
      <c r="AH31" s="206">
        <v>0</v>
      </c>
      <c r="AI31" s="206">
        <v>0</v>
      </c>
      <c r="AJ31" s="206">
        <v>0</v>
      </c>
      <c r="AK31" s="206">
        <v>46.28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157.79</v>
      </c>
      <c r="L32" s="206">
        <v>40.94</v>
      </c>
      <c r="M32" s="206">
        <v>0</v>
      </c>
      <c r="N32" s="206">
        <v>28.38</v>
      </c>
      <c r="O32" s="206">
        <v>22.86</v>
      </c>
      <c r="P32" s="206">
        <v>58.41</v>
      </c>
      <c r="Q32" s="206">
        <v>5.25</v>
      </c>
      <c r="R32" s="206">
        <v>8.0399999999999991</v>
      </c>
      <c r="S32" s="206">
        <v>6.33</v>
      </c>
      <c r="T32" s="206">
        <v>0</v>
      </c>
      <c r="U32" s="206">
        <v>211.42</v>
      </c>
      <c r="V32" s="206">
        <v>4.42</v>
      </c>
      <c r="W32" s="206">
        <v>10.63</v>
      </c>
      <c r="X32" s="206">
        <v>29.75</v>
      </c>
      <c r="Y32" s="206">
        <v>0</v>
      </c>
      <c r="Z32" s="206">
        <v>64.569999999999993</v>
      </c>
      <c r="AA32" s="206">
        <v>14.6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24.11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157.79</v>
      </c>
      <c r="L33" s="206">
        <v>41.74</v>
      </c>
      <c r="M33" s="206">
        <v>0</v>
      </c>
      <c r="N33" s="206">
        <v>28.38</v>
      </c>
      <c r="O33" s="206">
        <v>23.33</v>
      </c>
      <c r="P33" s="206">
        <v>58.41</v>
      </c>
      <c r="Q33" s="206">
        <v>5.25</v>
      </c>
      <c r="R33" s="206">
        <v>8.0399999999999991</v>
      </c>
      <c r="S33" s="206">
        <v>6.33</v>
      </c>
      <c r="T33" s="206">
        <v>0</v>
      </c>
      <c r="U33" s="206">
        <v>211.42</v>
      </c>
      <c r="V33" s="206">
        <v>4.42</v>
      </c>
      <c r="W33" s="206">
        <v>10.63</v>
      </c>
      <c r="X33" s="206">
        <v>29.75</v>
      </c>
      <c r="Y33" s="206">
        <v>0</v>
      </c>
      <c r="Z33" s="206">
        <v>64.569999999999993</v>
      </c>
      <c r="AA33" s="206">
        <v>14.6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24.11</v>
      </c>
      <c r="AH33" s="206">
        <v>0</v>
      </c>
      <c r="AI33" s="206">
        <v>0</v>
      </c>
      <c r="AJ33" s="206">
        <v>0</v>
      </c>
      <c r="AK33" s="206">
        <v>45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157.79</v>
      </c>
      <c r="L34" s="206">
        <v>41.74</v>
      </c>
      <c r="M34" s="206">
        <v>0</v>
      </c>
      <c r="N34" s="206">
        <v>28.38</v>
      </c>
      <c r="O34" s="206">
        <v>23.37</v>
      </c>
      <c r="P34" s="206">
        <v>58.41</v>
      </c>
      <c r="Q34" s="206">
        <v>5.25</v>
      </c>
      <c r="R34" s="206">
        <v>8.0399999999999991</v>
      </c>
      <c r="S34" s="206">
        <v>6.33</v>
      </c>
      <c r="T34" s="206">
        <v>0</v>
      </c>
      <c r="U34" s="206">
        <v>211.42</v>
      </c>
      <c r="V34" s="206">
        <v>4.42</v>
      </c>
      <c r="W34" s="206">
        <v>10.63</v>
      </c>
      <c r="X34" s="206">
        <v>24.14</v>
      </c>
      <c r="Y34" s="206">
        <v>0</v>
      </c>
      <c r="Z34" s="206">
        <v>64.569999999999993</v>
      </c>
      <c r="AA34" s="206">
        <v>14.6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24.11</v>
      </c>
      <c r="AH34" s="206">
        <v>0</v>
      </c>
      <c r="AI34" s="206">
        <v>0</v>
      </c>
      <c r="AJ34" s="206">
        <v>0</v>
      </c>
      <c r="AK34" s="206">
        <v>45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157.79</v>
      </c>
      <c r="L35" s="206">
        <v>41.74</v>
      </c>
      <c r="M35" s="206">
        <v>0</v>
      </c>
      <c r="N35" s="206">
        <v>28.38</v>
      </c>
      <c r="O35" s="206">
        <v>23.37</v>
      </c>
      <c r="P35" s="206">
        <v>58.41</v>
      </c>
      <c r="Q35" s="206">
        <v>5.25</v>
      </c>
      <c r="R35" s="206">
        <v>8.0399999999999991</v>
      </c>
      <c r="S35" s="206">
        <v>6.33</v>
      </c>
      <c r="T35" s="206">
        <v>0</v>
      </c>
      <c r="U35" s="206">
        <v>211.42</v>
      </c>
      <c r="V35" s="206">
        <v>4.42</v>
      </c>
      <c r="W35" s="206">
        <v>10.63</v>
      </c>
      <c r="X35" s="206">
        <v>24.14</v>
      </c>
      <c r="Y35" s="206">
        <v>0</v>
      </c>
      <c r="Z35" s="206">
        <v>64.569999999999993</v>
      </c>
      <c r="AA35" s="206">
        <v>14.6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24.11</v>
      </c>
      <c r="AH35" s="206">
        <v>0</v>
      </c>
      <c r="AI35" s="206">
        <v>0</v>
      </c>
      <c r="AJ35" s="206">
        <v>0</v>
      </c>
      <c r="AK35" s="206">
        <v>45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16.850000000000001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157.79</v>
      </c>
      <c r="L36" s="206">
        <v>41.74</v>
      </c>
      <c r="M36" s="206">
        <v>0</v>
      </c>
      <c r="N36" s="206">
        <v>28.38</v>
      </c>
      <c r="O36" s="206">
        <v>23.37</v>
      </c>
      <c r="P36" s="206">
        <v>58.41</v>
      </c>
      <c r="Q36" s="206">
        <v>5.25</v>
      </c>
      <c r="R36" s="206">
        <v>8.0399999999999991</v>
      </c>
      <c r="S36" s="206">
        <v>6.33</v>
      </c>
      <c r="T36" s="206">
        <v>0</v>
      </c>
      <c r="U36" s="206">
        <v>211.42</v>
      </c>
      <c r="V36" s="206">
        <v>4.42</v>
      </c>
      <c r="W36" s="206">
        <v>10.63</v>
      </c>
      <c r="X36" s="206">
        <v>24.14</v>
      </c>
      <c r="Y36" s="206">
        <v>0</v>
      </c>
      <c r="Z36" s="206">
        <v>64.569999999999993</v>
      </c>
      <c r="AA36" s="206">
        <v>14.6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24.11</v>
      </c>
      <c r="AH36" s="206">
        <v>0</v>
      </c>
      <c r="AI36" s="206">
        <v>0</v>
      </c>
      <c r="AJ36" s="206">
        <v>0</v>
      </c>
      <c r="AK36" s="206">
        <v>45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16.850000000000001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157.79</v>
      </c>
      <c r="L37" s="206">
        <v>41.74</v>
      </c>
      <c r="M37" s="206">
        <v>0</v>
      </c>
      <c r="N37" s="206">
        <v>28.38</v>
      </c>
      <c r="O37" s="206">
        <v>23.37</v>
      </c>
      <c r="P37" s="206">
        <v>58.41</v>
      </c>
      <c r="Q37" s="206">
        <v>5.25</v>
      </c>
      <c r="R37" s="206">
        <v>8.0399999999999991</v>
      </c>
      <c r="S37" s="206">
        <v>6.33</v>
      </c>
      <c r="T37" s="206">
        <v>0</v>
      </c>
      <c r="U37" s="206">
        <v>211.42</v>
      </c>
      <c r="V37" s="206">
        <v>4.42</v>
      </c>
      <c r="W37" s="206">
        <v>10.63</v>
      </c>
      <c r="X37" s="206">
        <v>24.14</v>
      </c>
      <c r="Y37" s="206">
        <v>0</v>
      </c>
      <c r="Z37" s="206">
        <v>64.569999999999993</v>
      </c>
      <c r="AA37" s="206">
        <v>14.6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24.11</v>
      </c>
      <c r="AH37" s="206">
        <v>0</v>
      </c>
      <c r="AI37" s="206">
        <v>0</v>
      </c>
      <c r="AJ37" s="206">
        <v>0</v>
      </c>
      <c r="AK37" s="206">
        <v>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16.850000000000001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157.79</v>
      </c>
      <c r="L38" s="206">
        <v>41.74</v>
      </c>
      <c r="M38" s="206">
        <v>0</v>
      </c>
      <c r="N38" s="206">
        <v>28.38</v>
      </c>
      <c r="O38" s="206">
        <v>23.37</v>
      </c>
      <c r="P38" s="206">
        <v>58.41</v>
      </c>
      <c r="Q38" s="206">
        <v>5.25</v>
      </c>
      <c r="R38" s="206">
        <v>8.0399999999999991</v>
      </c>
      <c r="S38" s="206">
        <v>6.33</v>
      </c>
      <c r="T38" s="206">
        <v>0</v>
      </c>
      <c r="U38" s="206">
        <v>211.42</v>
      </c>
      <c r="V38" s="206">
        <v>4.42</v>
      </c>
      <c r="W38" s="206">
        <v>10.63</v>
      </c>
      <c r="X38" s="206">
        <v>24.14</v>
      </c>
      <c r="Y38" s="206">
        <v>0</v>
      </c>
      <c r="Z38" s="206">
        <v>64.569999999999993</v>
      </c>
      <c r="AA38" s="206">
        <v>14.6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24.11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16.850000000000001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157.79</v>
      </c>
      <c r="L39" s="206">
        <v>41.74</v>
      </c>
      <c r="M39" s="206">
        <v>0</v>
      </c>
      <c r="N39" s="206">
        <v>28.38</v>
      </c>
      <c r="O39" s="206">
        <v>23.37</v>
      </c>
      <c r="P39" s="206">
        <v>58.41</v>
      </c>
      <c r="Q39" s="206">
        <v>5.25</v>
      </c>
      <c r="R39" s="206">
        <v>8.0399999999999991</v>
      </c>
      <c r="S39" s="206">
        <v>6.33</v>
      </c>
      <c r="T39" s="206">
        <v>0</v>
      </c>
      <c r="U39" s="206">
        <v>214.27</v>
      </c>
      <c r="V39" s="206">
        <v>4.42</v>
      </c>
      <c r="W39" s="206">
        <v>10.64</v>
      </c>
      <c r="X39" s="206">
        <v>24.14</v>
      </c>
      <c r="Y39" s="206">
        <v>0</v>
      </c>
      <c r="Z39" s="206">
        <v>64.569999999999993</v>
      </c>
      <c r="AA39" s="206">
        <v>14.6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24.11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16.850000000000001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157.79</v>
      </c>
      <c r="L40" s="206">
        <v>41.74</v>
      </c>
      <c r="M40" s="206">
        <v>0</v>
      </c>
      <c r="N40" s="206">
        <v>28.38</v>
      </c>
      <c r="O40" s="206">
        <v>23.37</v>
      </c>
      <c r="P40" s="206">
        <v>58.41</v>
      </c>
      <c r="Q40" s="206">
        <v>5.25</v>
      </c>
      <c r="R40" s="206">
        <v>8.0399999999999991</v>
      </c>
      <c r="S40" s="206">
        <v>6.33</v>
      </c>
      <c r="T40" s="206">
        <v>0</v>
      </c>
      <c r="U40" s="206">
        <v>216.28</v>
      </c>
      <c r="V40" s="206">
        <v>4.42</v>
      </c>
      <c r="W40" s="206">
        <v>10.64</v>
      </c>
      <c r="X40" s="206">
        <v>24.14</v>
      </c>
      <c r="Y40" s="206">
        <v>0</v>
      </c>
      <c r="Z40" s="206">
        <v>64.569999999999993</v>
      </c>
      <c r="AA40" s="206">
        <v>14.6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24.11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16.850000000000001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144.6</v>
      </c>
      <c r="L41" s="206">
        <v>41.74</v>
      </c>
      <c r="M41" s="206">
        <v>0</v>
      </c>
      <c r="N41" s="206">
        <v>28.38</v>
      </c>
      <c r="O41" s="206">
        <v>23.37</v>
      </c>
      <c r="P41" s="206">
        <v>58.41</v>
      </c>
      <c r="Q41" s="206">
        <v>5.25</v>
      </c>
      <c r="R41" s="206">
        <v>8.0399999999999991</v>
      </c>
      <c r="S41" s="206">
        <v>6.33</v>
      </c>
      <c r="T41" s="206">
        <v>0</v>
      </c>
      <c r="U41" s="206">
        <v>216.4</v>
      </c>
      <c r="V41" s="206">
        <v>4.42</v>
      </c>
      <c r="W41" s="206">
        <v>10.64</v>
      </c>
      <c r="X41" s="206">
        <v>29.61</v>
      </c>
      <c r="Y41" s="206">
        <v>0</v>
      </c>
      <c r="Z41" s="206">
        <v>64.569999999999993</v>
      </c>
      <c r="AA41" s="206">
        <v>14.6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24.11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16.850000000000001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131.41</v>
      </c>
      <c r="L42" s="206">
        <v>41.74</v>
      </c>
      <c r="M42" s="206">
        <v>0</v>
      </c>
      <c r="N42" s="206">
        <v>28.38</v>
      </c>
      <c r="O42" s="206">
        <v>23.37</v>
      </c>
      <c r="P42" s="206">
        <v>58.41</v>
      </c>
      <c r="Q42" s="206">
        <v>5.25</v>
      </c>
      <c r="R42" s="206">
        <v>8.11</v>
      </c>
      <c r="S42" s="206">
        <v>6.33</v>
      </c>
      <c r="T42" s="206">
        <v>0</v>
      </c>
      <c r="U42" s="206">
        <v>216.4</v>
      </c>
      <c r="V42" s="206">
        <v>4.42</v>
      </c>
      <c r="W42" s="206">
        <v>10.64</v>
      </c>
      <c r="X42" s="206">
        <v>29.61</v>
      </c>
      <c r="Y42" s="206">
        <v>0</v>
      </c>
      <c r="Z42" s="206">
        <v>64.569999999999993</v>
      </c>
      <c r="AA42" s="206">
        <v>14.6</v>
      </c>
      <c r="AB42" s="206">
        <v>0</v>
      </c>
      <c r="AC42" s="206">
        <v>8.84</v>
      </c>
      <c r="AD42" s="206">
        <v>0</v>
      </c>
      <c r="AE42" s="206">
        <v>0</v>
      </c>
      <c r="AF42" s="206">
        <v>0</v>
      </c>
      <c r="AG42" s="206">
        <v>24.11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16.850000000000001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118.22</v>
      </c>
      <c r="L43" s="206">
        <v>41.74</v>
      </c>
      <c r="M43" s="206">
        <v>0</v>
      </c>
      <c r="N43" s="206">
        <v>28.38</v>
      </c>
      <c r="O43" s="206">
        <v>23.37</v>
      </c>
      <c r="P43" s="206">
        <v>58.41</v>
      </c>
      <c r="Q43" s="206">
        <v>5.25</v>
      </c>
      <c r="R43" s="206">
        <v>8.11</v>
      </c>
      <c r="S43" s="206">
        <v>6.33</v>
      </c>
      <c r="T43" s="206">
        <v>0</v>
      </c>
      <c r="U43" s="206">
        <v>216.4</v>
      </c>
      <c r="V43" s="206">
        <v>4.42</v>
      </c>
      <c r="W43" s="206">
        <v>10.64</v>
      </c>
      <c r="X43" s="206">
        <v>24.14</v>
      </c>
      <c r="Y43" s="206">
        <v>0</v>
      </c>
      <c r="Z43" s="206">
        <v>64.569999999999993</v>
      </c>
      <c r="AA43" s="206">
        <v>14.6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24.11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16.850000000000001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113.09</v>
      </c>
      <c r="L44" s="206">
        <v>41.74</v>
      </c>
      <c r="M44" s="206">
        <v>0</v>
      </c>
      <c r="N44" s="206">
        <v>28.38</v>
      </c>
      <c r="O44" s="206">
        <v>23.37</v>
      </c>
      <c r="P44" s="206">
        <v>58.41</v>
      </c>
      <c r="Q44" s="206">
        <v>5.25</v>
      </c>
      <c r="R44" s="206">
        <v>8.11</v>
      </c>
      <c r="S44" s="206">
        <v>6.33</v>
      </c>
      <c r="T44" s="206">
        <v>0</v>
      </c>
      <c r="U44" s="206">
        <v>216.4</v>
      </c>
      <c r="V44" s="206">
        <v>4.42</v>
      </c>
      <c r="W44" s="206">
        <v>10.64</v>
      </c>
      <c r="X44" s="206">
        <v>24.14</v>
      </c>
      <c r="Y44" s="206">
        <v>0</v>
      </c>
      <c r="Z44" s="206">
        <v>64.569999999999993</v>
      </c>
      <c r="AA44" s="206">
        <v>14.6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24.11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16.850000000000001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113.09</v>
      </c>
      <c r="L45" s="206">
        <v>41.74</v>
      </c>
      <c r="M45" s="206">
        <v>0</v>
      </c>
      <c r="N45" s="206">
        <v>28.38</v>
      </c>
      <c r="O45" s="206">
        <v>23.37</v>
      </c>
      <c r="P45" s="206">
        <v>58.41</v>
      </c>
      <c r="Q45" s="206">
        <v>5.25</v>
      </c>
      <c r="R45" s="206">
        <v>8.11</v>
      </c>
      <c r="S45" s="206">
        <v>6.33</v>
      </c>
      <c r="T45" s="206">
        <v>0</v>
      </c>
      <c r="U45" s="206">
        <v>227.04</v>
      </c>
      <c r="V45" s="206">
        <v>4.42</v>
      </c>
      <c r="W45" s="206">
        <v>10.64</v>
      </c>
      <c r="X45" s="206">
        <v>24.14</v>
      </c>
      <c r="Y45" s="206">
        <v>0</v>
      </c>
      <c r="Z45" s="206">
        <v>64.569999999999993</v>
      </c>
      <c r="AA45" s="206">
        <v>14.6</v>
      </c>
      <c r="AB45" s="206">
        <v>0</v>
      </c>
      <c r="AC45" s="206">
        <v>8.84</v>
      </c>
      <c r="AD45" s="206">
        <v>0</v>
      </c>
      <c r="AE45" s="206">
        <v>0</v>
      </c>
      <c r="AF45" s="206">
        <v>0</v>
      </c>
      <c r="AG45" s="206">
        <v>24.11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16.850000000000001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113.09</v>
      </c>
      <c r="L46" s="206">
        <v>41.74</v>
      </c>
      <c r="M46" s="206">
        <v>0</v>
      </c>
      <c r="N46" s="206">
        <v>28.38</v>
      </c>
      <c r="O46" s="206">
        <v>23.37</v>
      </c>
      <c r="P46" s="206">
        <v>58.41</v>
      </c>
      <c r="Q46" s="206">
        <v>5.25</v>
      </c>
      <c r="R46" s="206">
        <v>8.11</v>
      </c>
      <c r="S46" s="206">
        <v>6.33</v>
      </c>
      <c r="T46" s="206">
        <v>0</v>
      </c>
      <c r="U46" s="206">
        <v>239.82</v>
      </c>
      <c r="V46" s="206">
        <v>4.42</v>
      </c>
      <c r="W46" s="206">
        <v>10.64</v>
      </c>
      <c r="X46" s="206">
        <v>24.14</v>
      </c>
      <c r="Y46" s="206">
        <v>0</v>
      </c>
      <c r="Z46" s="206">
        <v>64.569999999999993</v>
      </c>
      <c r="AA46" s="206">
        <v>14.6</v>
      </c>
      <c r="AB46" s="206">
        <v>0</v>
      </c>
      <c r="AC46" s="206">
        <v>8.84</v>
      </c>
      <c r="AD46" s="206">
        <v>0</v>
      </c>
      <c r="AE46" s="206">
        <v>0</v>
      </c>
      <c r="AF46" s="206">
        <v>0</v>
      </c>
      <c r="AG46" s="206">
        <v>24.11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16.850000000000001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113.09</v>
      </c>
      <c r="L47" s="206">
        <v>41.74</v>
      </c>
      <c r="M47" s="206">
        <v>0</v>
      </c>
      <c r="N47" s="206">
        <v>28.38</v>
      </c>
      <c r="O47" s="206">
        <v>23.37</v>
      </c>
      <c r="P47" s="206">
        <v>58.41</v>
      </c>
      <c r="Q47" s="206">
        <v>5.25</v>
      </c>
      <c r="R47" s="206">
        <v>8.11</v>
      </c>
      <c r="S47" s="206">
        <v>6.33</v>
      </c>
      <c r="T47" s="206">
        <v>0</v>
      </c>
      <c r="U47" s="206">
        <v>249.76</v>
      </c>
      <c r="V47" s="206">
        <v>4.42</v>
      </c>
      <c r="W47" s="206">
        <v>10.64</v>
      </c>
      <c r="X47" s="206">
        <v>24.14</v>
      </c>
      <c r="Y47" s="206">
        <v>0</v>
      </c>
      <c r="Z47" s="206">
        <v>64.569999999999993</v>
      </c>
      <c r="AA47" s="206">
        <v>14.6</v>
      </c>
      <c r="AB47" s="206">
        <v>0</v>
      </c>
      <c r="AC47" s="206">
        <v>8.84</v>
      </c>
      <c r="AD47" s="206">
        <v>0</v>
      </c>
      <c r="AE47" s="206">
        <v>0</v>
      </c>
      <c r="AF47" s="206">
        <v>0</v>
      </c>
      <c r="AG47" s="206">
        <v>24.11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16.850000000000001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113.09</v>
      </c>
      <c r="L48" s="206">
        <v>41.74</v>
      </c>
      <c r="M48" s="206">
        <v>0</v>
      </c>
      <c r="N48" s="206">
        <v>28.38</v>
      </c>
      <c r="O48" s="206">
        <v>23.37</v>
      </c>
      <c r="P48" s="206">
        <v>58.41</v>
      </c>
      <c r="Q48" s="206">
        <v>5.25</v>
      </c>
      <c r="R48" s="206">
        <v>8.11</v>
      </c>
      <c r="S48" s="206">
        <v>6.33</v>
      </c>
      <c r="T48" s="206">
        <v>0</v>
      </c>
      <c r="U48" s="206">
        <v>254.56</v>
      </c>
      <c r="V48" s="206">
        <v>4.42</v>
      </c>
      <c r="W48" s="206">
        <v>10.64</v>
      </c>
      <c r="X48" s="206">
        <v>24.14</v>
      </c>
      <c r="Y48" s="206">
        <v>0</v>
      </c>
      <c r="Z48" s="206">
        <v>64.569999999999993</v>
      </c>
      <c r="AA48" s="206">
        <v>14.6</v>
      </c>
      <c r="AB48" s="206">
        <v>0</v>
      </c>
      <c r="AC48" s="206">
        <v>8.84</v>
      </c>
      <c r="AD48" s="206">
        <v>0</v>
      </c>
      <c r="AE48" s="206">
        <v>0</v>
      </c>
      <c r="AF48" s="206">
        <v>0</v>
      </c>
      <c r="AG48" s="206">
        <v>24.11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16.850000000000001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113.09</v>
      </c>
      <c r="L49" s="206">
        <v>41.74</v>
      </c>
      <c r="M49" s="206">
        <v>0</v>
      </c>
      <c r="N49" s="206">
        <v>28.38</v>
      </c>
      <c r="O49" s="206">
        <v>23.37</v>
      </c>
      <c r="P49" s="206">
        <v>58.41</v>
      </c>
      <c r="Q49" s="206">
        <v>5.25</v>
      </c>
      <c r="R49" s="206">
        <v>8.11</v>
      </c>
      <c r="S49" s="206">
        <v>6.33</v>
      </c>
      <c r="T49" s="206">
        <v>0</v>
      </c>
      <c r="U49" s="206">
        <v>260.58</v>
      </c>
      <c r="V49" s="206">
        <v>4.42</v>
      </c>
      <c r="W49" s="206">
        <v>10.64</v>
      </c>
      <c r="X49" s="206">
        <v>24.14</v>
      </c>
      <c r="Y49" s="206">
        <v>0</v>
      </c>
      <c r="Z49" s="206">
        <v>64.569999999999993</v>
      </c>
      <c r="AA49" s="206">
        <v>14.6</v>
      </c>
      <c r="AB49" s="206">
        <v>0</v>
      </c>
      <c r="AC49" s="206">
        <v>8.84</v>
      </c>
      <c r="AD49" s="206">
        <v>0</v>
      </c>
      <c r="AE49" s="206">
        <v>0</v>
      </c>
      <c r="AF49" s="206">
        <v>0</v>
      </c>
      <c r="AG49" s="206">
        <v>24.11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16.850000000000001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113.09</v>
      </c>
      <c r="L50" s="206">
        <v>41.74</v>
      </c>
      <c r="M50" s="206">
        <v>0</v>
      </c>
      <c r="N50" s="206">
        <v>28.38</v>
      </c>
      <c r="O50" s="206">
        <v>23.37</v>
      </c>
      <c r="P50" s="206">
        <v>58.41</v>
      </c>
      <c r="Q50" s="206">
        <v>5.25</v>
      </c>
      <c r="R50" s="206">
        <v>8.11</v>
      </c>
      <c r="S50" s="206">
        <v>6.33</v>
      </c>
      <c r="T50" s="206">
        <v>0</v>
      </c>
      <c r="U50" s="206">
        <v>262.39999999999998</v>
      </c>
      <c r="V50" s="206">
        <v>4.42</v>
      </c>
      <c r="W50" s="206">
        <v>10.64</v>
      </c>
      <c r="X50" s="206">
        <v>24.14</v>
      </c>
      <c r="Y50" s="206">
        <v>0</v>
      </c>
      <c r="Z50" s="206">
        <v>64.569999999999993</v>
      </c>
      <c r="AA50" s="206">
        <v>14.6</v>
      </c>
      <c r="AB50" s="206">
        <v>0</v>
      </c>
      <c r="AC50" s="206">
        <v>8.84</v>
      </c>
      <c r="AD50" s="206">
        <v>0</v>
      </c>
      <c r="AE50" s="206">
        <v>0</v>
      </c>
      <c r="AF50" s="206">
        <v>0</v>
      </c>
      <c r="AG50" s="206">
        <v>24.11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16.850000000000001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113.09</v>
      </c>
      <c r="L51" s="206">
        <v>41.74</v>
      </c>
      <c r="M51" s="206">
        <v>0</v>
      </c>
      <c r="N51" s="206">
        <v>28.38</v>
      </c>
      <c r="O51" s="206">
        <v>23.37</v>
      </c>
      <c r="P51" s="206">
        <v>58.41</v>
      </c>
      <c r="Q51" s="206">
        <v>5.25</v>
      </c>
      <c r="R51" s="206">
        <v>8.11</v>
      </c>
      <c r="S51" s="206">
        <v>6.33</v>
      </c>
      <c r="T51" s="206">
        <v>0</v>
      </c>
      <c r="U51" s="206">
        <v>262.39999999999998</v>
      </c>
      <c r="V51" s="206">
        <v>4.42</v>
      </c>
      <c r="W51" s="206">
        <v>10.64</v>
      </c>
      <c r="X51" s="206">
        <v>24.14</v>
      </c>
      <c r="Y51" s="206">
        <v>0</v>
      </c>
      <c r="Z51" s="206">
        <v>64.569999999999993</v>
      </c>
      <c r="AA51" s="206">
        <v>14.6</v>
      </c>
      <c r="AB51" s="206">
        <v>0</v>
      </c>
      <c r="AC51" s="206">
        <v>8.84</v>
      </c>
      <c r="AD51" s="206">
        <v>0</v>
      </c>
      <c r="AE51" s="206">
        <v>0</v>
      </c>
      <c r="AF51" s="206">
        <v>0</v>
      </c>
      <c r="AG51" s="206">
        <v>24.11</v>
      </c>
      <c r="AH51" s="206">
        <v>0</v>
      </c>
      <c r="AI51" s="206">
        <v>0</v>
      </c>
      <c r="AJ51" s="206">
        <v>0</v>
      </c>
      <c r="AK51" s="206">
        <v>47.56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16.850000000000001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113.09</v>
      </c>
      <c r="L52" s="206">
        <v>41.74</v>
      </c>
      <c r="M52" s="206">
        <v>0</v>
      </c>
      <c r="N52" s="206">
        <v>28.38</v>
      </c>
      <c r="O52" s="206">
        <v>23.37</v>
      </c>
      <c r="P52" s="206">
        <v>58.41</v>
      </c>
      <c r="Q52" s="206">
        <v>5.25</v>
      </c>
      <c r="R52" s="206">
        <v>8.11</v>
      </c>
      <c r="S52" s="206">
        <v>6.33</v>
      </c>
      <c r="T52" s="206">
        <v>0</v>
      </c>
      <c r="U52" s="206">
        <v>262.39999999999998</v>
      </c>
      <c r="V52" s="206">
        <v>4.42</v>
      </c>
      <c r="W52" s="206">
        <v>10.64</v>
      </c>
      <c r="X52" s="206">
        <v>35.9</v>
      </c>
      <c r="Y52" s="206">
        <v>0</v>
      </c>
      <c r="Z52" s="206">
        <v>64.569999999999993</v>
      </c>
      <c r="AA52" s="206">
        <v>14.6</v>
      </c>
      <c r="AB52" s="206">
        <v>0</v>
      </c>
      <c r="AC52" s="206">
        <v>8.84</v>
      </c>
      <c r="AD52" s="206">
        <v>0</v>
      </c>
      <c r="AE52" s="206">
        <v>0</v>
      </c>
      <c r="AF52" s="206">
        <v>0</v>
      </c>
      <c r="AG52" s="206">
        <v>24.11</v>
      </c>
      <c r="AH52" s="206">
        <v>0</v>
      </c>
      <c r="AI52" s="206">
        <v>0</v>
      </c>
      <c r="AJ52" s="206">
        <v>0</v>
      </c>
      <c r="AK52" s="206">
        <v>47.56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16.850000000000001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113.09</v>
      </c>
      <c r="L53" s="206">
        <v>41.74</v>
      </c>
      <c r="M53" s="206">
        <v>0</v>
      </c>
      <c r="N53" s="206">
        <v>28.38</v>
      </c>
      <c r="O53" s="206">
        <v>22.86</v>
      </c>
      <c r="P53" s="206">
        <v>58.41</v>
      </c>
      <c r="Q53" s="206">
        <v>5.25</v>
      </c>
      <c r="R53" s="206">
        <v>10.16</v>
      </c>
      <c r="S53" s="206">
        <v>6.33</v>
      </c>
      <c r="T53" s="206">
        <v>0</v>
      </c>
      <c r="U53" s="206">
        <v>262.39999999999998</v>
      </c>
      <c r="V53" s="206">
        <v>4.42</v>
      </c>
      <c r="W53" s="206">
        <v>10.64</v>
      </c>
      <c r="X53" s="206">
        <v>35.9</v>
      </c>
      <c r="Y53" s="206">
        <v>0</v>
      </c>
      <c r="Z53" s="206">
        <v>64.569999999999993</v>
      </c>
      <c r="AA53" s="206">
        <v>14.6</v>
      </c>
      <c r="AB53" s="206">
        <v>0</v>
      </c>
      <c r="AC53" s="206">
        <v>21.3</v>
      </c>
      <c r="AD53" s="206">
        <v>0</v>
      </c>
      <c r="AE53" s="206">
        <v>0</v>
      </c>
      <c r="AF53" s="206">
        <v>0</v>
      </c>
      <c r="AG53" s="206">
        <v>24.11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16.850000000000001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113.09</v>
      </c>
      <c r="L54" s="206">
        <v>41.74</v>
      </c>
      <c r="M54" s="206">
        <v>0</v>
      </c>
      <c r="N54" s="206">
        <v>28.38</v>
      </c>
      <c r="O54" s="206">
        <v>22.86</v>
      </c>
      <c r="P54" s="206">
        <v>58.41</v>
      </c>
      <c r="Q54" s="206">
        <v>5.25</v>
      </c>
      <c r="R54" s="206">
        <v>10.16</v>
      </c>
      <c r="S54" s="206">
        <v>6.33</v>
      </c>
      <c r="T54" s="206">
        <v>0</v>
      </c>
      <c r="U54" s="206">
        <v>262.39999999999998</v>
      </c>
      <c r="V54" s="206">
        <v>4.42</v>
      </c>
      <c r="W54" s="206">
        <v>10.64</v>
      </c>
      <c r="X54" s="206">
        <v>35.9</v>
      </c>
      <c r="Y54" s="206">
        <v>0</v>
      </c>
      <c r="Z54" s="206">
        <v>64.569999999999993</v>
      </c>
      <c r="AA54" s="206">
        <v>14.6</v>
      </c>
      <c r="AB54" s="206">
        <v>0</v>
      </c>
      <c r="AC54" s="206">
        <v>21.3</v>
      </c>
      <c r="AD54" s="206">
        <v>0</v>
      </c>
      <c r="AE54" s="206">
        <v>0</v>
      </c>
      <c r="AF54" s="206">
        <v>0</v>
      </c>
      <c r="AG54" s="206">
        <v>24.11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16.850000000000001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113.09</v>
      </c>
      <c r="L55" s="206">
        <v>32.97</v>
      </c>
      <c r="M55" s="206">
        <v>0</v>
      </c>
      <c r="N55" s="206">
        <v>28.38</v>
      </c>
      <c r="O55" s="206">
        <v>22.86</v>
      </c>
      <c r="P55" s="206">
        <v>58.41</v>
      </c>
      <c r="Q55" s="206">
        <v>5.25</v>
      </c>
      <c r="R55" s="206">
        <v>10.16</v>
      </c>
      <c r="S55" s="206">
        <v>6.33</v>
      </c>
      <c r="T55" s="206">
        <v>0</v>
      </c>
      <c r="U55" s="206">
        <v>262.39999999999998</v>
      </c>
      <c r="V55" s="206">
        <v>4.42</v>
      </c>
      <c r="W55" s="206">
        <v>10.64</v>
      </c>
      <c r="X55" s="206">
        <v>35.9</v>
      </c>
      <c r="Y55" s="206">
        <v>0</v>
      </c>
      <c r="Z55" s="206">
        <v>64.569999999999993</v>
      </c>
      <c r="AA55" s="206">
        <v>14.6</v>
      </c>
      <c r="AB55" s="206">
        <v>0</v>
      </c>
      <c r="AC55" s="206">
        <v>21.3</v>
      </c>
      <c r="AD55" s="206">
        <v>0</v>
      </c>
      <c r="AE55" s="206">
        <v>0</v>
      </c>
      <c r="AF55" s="206">
        <v>0</v>
      </c>
      <c r="AG55" s="206">
        <v>24.11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16.850000000000001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113.09</v>
      </c>
      <c r="L56" s="206">
        <v>9.58</v>
      </c>
      <c r="M56" s="206">
        <v>0</v>
      </c>
      <c r="N56" s="206">
        <v>28.38</v>
      </c>
      <c r="O56" s="206">
        <v>22.86</v>
      </c>
      <c r="P56" s="206">
        <v>58.41</v>
      </c>
      <c r="Q56" s="206">
        <v>5.25</v>
      </c>
      <c r="R56" s="206">
        <v>10.16</v>
      </c>
      <c r="S56" s="206">
        <v>6.33</v>
      </c>
      <c r="T56" s="206">
        <v>0</v>
      </c>
      <c r="U56" s="206">
        <v>262.39999999999998</v>
      </c>
      <c r="V56" s="206">
        <v>4.42</v>
      </c>
      <c r="W56" s="206">
        <v>10.64</v>
      </c>
      <c r="X56" s="206">
        <v>35.9</v>
      </c>
      <c r="Y56" s="206">
        <v>0</v>
      </c>
      <c r="Z56" s="206">
        <v>64.569999999999993</v>
      </c>
      <c r="AA56" s="206">
        <v>14.6</v>
      </c>
      <c r="AB56" s="206">
        <v>0</v>
      </c>
      <c r="AC56" s="206">
        <v>21.3</v>
      </c>
      <c r="AD56" s="206">
        <v>0</v>
      </c>
      <c r="AE56" s="206">
        <v>0</v>
      </c>
      <c r="AF56" s="206">
        <v>0</v>
      </c>
      <c r="AG56" s="206">
        <v>24.11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16.850000000000001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113.09</v>
      </c>
      <c r="L57" s="206">
        <v>12.64</v>
      </c>
      <c r="M57" s="206">
        <v>0</v>
      </c>
      <c r="N57" s="206">
        <v>28.38</v>
      </c>
      <c r="O57" s="206">
        <v>22.86</v>
      </c>
      <c r="P57" s="206">
        <v>58.41</v>
      </c>
      <c r="Q57" s="206">
        <v>5.25</v>
      </c>
      <c r="R57" s="206">
        <v>10.16</v>
      </c>
      <c r="S57" s="206">
        <v>6.33</v>
      </c>
      <c r="T57" s="206">
        <v>0</v>
      </c>
      <c r="U57" s="206">
        <v>262.39999999999998</v>
      </c>
      <c r="V57" s="206">
        <v>4.42</v>
      </c>
      <c r="W57" s="206">
        <v>10.64</v>
      </c>
      <c r="X57" s="206">
        <v>35.9</v>
      </c>
      <c r="Y57" s="206">
        <v>0</v>
      </c>
      <c r="Z57" s="206">
        <v>64.569999999999993</v>
      </c>
      <c r="AA57" s="206">
        <v>14.6</v>
      </c>
      <c r="AB57" s="206">
        <v>0</v>
      </c>
      <c r="AC57" s="206">
        <v>21.3</v>
      </c>
      <c r="AD57" s="206">
        <v>0</v>
      </c>
      <c r="AE57" s="206">
        <v>0</v>
      </c>
      <c r="AF57" s="206">
        <v>0</v>
      </c>
      <c r="AG57" s="206">
        <v>24.11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16.850000000000001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113.09</v>
      </c>
      <c r="L58" s="206">
        <v>12.64</v>
      </c>
      <c r="M58" s="206">
        <v>0</v>
      </c>
      <c r="N58" s="206">
        <v>28.38</v>
      </c>
      <c r="O58" s="206">
        <v>22.86</v>
      </c>
      <c r="P58" s="206">
        <v>58.41</v>
      </c>
      <c r="Q58" s="206">
        <v>5.25</v>
      </c>
      <c r="R58" s="206">
        <v>10.16</v>
      </c>
      <c r="S58" s="206">
        <v>6.33</v>
      </c>
      <c r="T58" s="206">
        <v>0</v>
      </c>
      <c r="U58" s="206">
        <v>262.39999999999998</v>
      </c>
      <c r="V58" s="206">
        <v>4.42</v>
      </c>
      <c r="W58" s="206">
        <v>10.64</v>
      </c>
      <c r="X58" s="206">
        <v>35.9</v>
      </c>
      <c r="Y58" s="206">
        <v>0</v>
      </c>
      <c r="Z58" s="206">
        <v>64.569999999999993</v>
      </c>
      <c r="AA58" s="206">
        <v>14.6</v>
      </c>
      <c r="AB58" s="206">
        <v>0</v>
      </c>
      <c r="AC58" s="206">
        <v>21.3</v>
      </c>
      <c r="AD58" s="206">
        <v>0</v>
      </c>
      <c r="AE58" s="206">
        <v>0</v>
      </c>
      <c r="AF58" s="206">
        <v>0</v>
      </c>
      <c r="AG58" s="206">
        <v>24.11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16.850000000000001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79.13</v>
      </c>
      <c r="L59" s="206">
        <v>9.58</v>
      </c>
      <c r="M59" s="206">
        <v>0</v>
      </c>
      <c r="N59" s="206">
        <v>28.38</v>
      </c>
      <c r="O59" s="206">
        <v>22.86</v>
      </c>
      <c r="P59" s="206">
        <v>58.41</v>
      </c>
      <c r="Q59" s="206">
        <v>5.25</v>
      </c>
      <c r="R59" s="206">
        <v>10.16</v>
      </c>
      <c r="S59" s="206">
        <v>6.33</v>
      </c>
      <c r="T59" s="206">
        <v>0</v>
      </c>
      <c r="U59" s="206">
        <v>264.13</v>
      </c>
      <c r="V59" s="206">
        <v>4.42</v>
      </c>
      <c r="W59" s="206">
        <v>10.63</v>
      </c>
      <c r="X59" s="206">
        <v>35.9</v>
      </c>
      <c r="Y59" s="206">
        <v>0</v>
      </c>
      <c r="Z59" s="206">
        <v>64.569999999999993</v>
      </c>
      <c r="AA59" s="206">
        <v>14.6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24.11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16.850000000000001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79.13</v>
      </c>
      <c r="L60" s="206">
        <v>9.58</v>
      </c>
      <c r="M60" s="206">
        <v>0</v>
      </c>
      <c r="N60" s="206">
        <v>28.38</v>
      </c>
      <c r="O60" s="206">
        <v>22.86</v>
      </c>
      <c r="P60" s="206">
        <v>58.41</v>
      </c>
      <c r="Q60" s="206">
        <v>5.25</v>
      </c>
      <c r="R60" s="206">
        <v>10.16</v>
      </c>
      <c r="S60" s="206">
        <v>6.33</v>
      </c>
      <c r="T60" s="206">
        <v>0</v>
      </c>
      <c r="U60" s="206">
        <v>264.27999999999997</v>
      </c>
      <c r="V60" s="206">
        <v>4.42</v>
      </c>
      <c r="W60" s="206">
        <v>10.63</v>
      </c>
      <c r="X60" s="206">
        <v>35.9</v>
      </c>
      <c r="Y60" s="206">
        <v>0</v>
      </c>
      <c r="Z60" s="206">
        <v>64.569999999999993</v>
      </c>
      <c r="AA60" s="206">
        <v>14.6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24.11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16.850000000000001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79.13</v>
      </c>
      <c r="L61" s="206">
        <v>9.58</v>
      </c>
      <c r="M61" s="206">
        <v>0</v>
      </c>
      <c r="N61" s="206">
        <v>28.38</v>
      </c>
      <c r="O61" s="206">
        <v>22.86</v>
      </c>
      <c r="P61" s="206">
        <v>58.41</v>
      </c>
      <c r="Q61" s="206">
        <v>5.25</v>
      </c>
      <c r="R61" s="206">
        <v>10.16</v>
      </c>
      <c r="S61" s="206">
        <v>6.33</v>
      </c>
      <c r="T61" s="206">
        <v>0</v>
      </c>
      <c r="U61" s="206">
        <v>264.27999999999997</v>
      </c>
      <c r="V61" s="206">
        <v>4.42</v>
      </c>
      <c r="W61" s="206">
        <v>10.63</v>
      </c>
      <c r="X61" s="206">
        <v>35.9</v>
      </c>
      <c r="Y61" s="206">
        <v>0</v>
      </c>
      <c r="Z61" s="206">
        <v>64.569999999999993</v>
      </c>
      <c r="AA61" s="206">
        <v>14.6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24.11</v>
      </c>
      <c r="AH61" s="206">
        <v>0</v>
      </c>
      <c r="AI61" s="206">
        <v>0</v>
      </c>
      <c r="AJ61" s="206">
        <v>0</v>
      </c>
      <c r="AK61" s="206">
        <v>46.02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16.850000000000001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79.13</v>
      </c>
      <c r="L62" s="206">
        <v>9.58</v>
      </c>
      <c r="M62" s="206">
        <v>0</v>
      </c>
      <c r="N62" s="206">
        <v>28.38</v>
      </c>
      <c r="O62" s="206">
        <v>22.86</v>
      </c>
      <c r="P62" s="206">
        <v>58.41</v>
      </c>
      <c r="Q62" s="206">
        <v>5.25</v>
      </c>
      <c r="R62" s="206">
        <v>10.16</v>
      </c>
      <c r="S62" s="206">
        <v>6.33</v>
      </c>
      <c r="T62" s="206">
        <v>0</v>
      </c>
      <c r="U62" s="206">
        <v>264.27999999999997</v>
      </c>
      <c r="V62" s="206">
        <v>4.42</v>
      </c>
      <c r="W62" s="206">
        <v>10.63</v>
      </c>
      <c r="X62" s="206">
        <v>35.9</v>
      </c>
      <c r="Y62" s="206">
        <v>0</v>
      </c>
      <c r="Z62" s="206">
        <v>64.569999999999993</v>
      </c>
      <c r="AA62" s="206">
        <v>14.6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24.11</v>
      </c>
      <c r="AH62" s="206">
        <v>0</v>
      </c>
      <c r="AI62" s="206">
        <v>0</v>
      </c>
      <c r="AJ62" s="206">
        <v>0</v>
      </c>
      <c r="AK62" s="206">
        <v>46.02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16.850000000000001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79.13</v>
      </c>
      <c r="L63" s="206">
        <v>9.58</v>
      </c>
      <c r="M63" s="206">
        <v>0</v>
      </c>
      <c r="N63" s="206">
        <v>28.38</v>
      </c>
      <c r="O63" s="206">
        <v>22.86</v>
      </c>
      <c r="P63" s="206">
        <v>58.41</v>
      </c>
      <c r="Q63" s="206">
        <v>5.25</v>
      </c>
      <c r="R63" s="206">
        <v>10.16</v>
      </c>
      <c r="S63" s="206">
        <v>6.33</v>
      </c>
      <c r="T63" s="206">
        <v>0</v>
      </c>
      <c r="U63" s="206">
        <v>264.27999999999997</v>
      </c>
      <c r="V63" s="206">
        <v>4.42</v>
      </c>
      <c r="W63" s="206">
        <v>10.63</v>
      </c>
      <c r="X63" s="206">
        <v>35.9</v>
      </c>
      <c r="Y63" s="206">
        <v>0</v>
      </c>
      <c r="Z63" s="206">
        <v>64.569999999999993</v>
      </c>
      <c r="AA63" s="206">
        <v>14.6</v>
      </c>
      <c r="AB63" s="206">
        <v>0</v>
      </c>
      <c r="AC63" s="206">
        <v>8.84</v>
      </c>
      <c r="AD63" s="206">
        <v>0</v>
      </c>
      <c r="AE63" s="206">
        <v>0</v>
      </c>
      <c r="AF63" s="206">
        <v>0</v>
      </c>
      <c r="AG63" s="206">
        <v>24.11</v>
      </c>
      <c r="AH63" s="206">
        <v>0</v>
      </c>
      <c r="AI63" s="206">
        <v>0</v>
      </c>
      <c r="AJ63" s="206">
        <v>0</v>
      </c>
      <c r="AK63" s="206">
        <v>46.02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16.850000000000001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79.13</v>
      </c>
      <c r="L64" s="206">
        <v>9.58</v>
      </c>
      <c r="M64" s="206">
        <v>0</v>
      </c>
      <c r="N64" s="206">
        <v>28.38</v>
      </c>
      <c r="O64" s="206">
        <v>22.86</v>
      </c>
      <c r="P64" s="206">
        <v>58.41</v>
      </c>
      <c r="Q64" s="206">
        <v>5.25</v>
      </c>
      <c r="R64" s="206">
        <v>10.16</v>
      </c>
      <c r="S64" s="206">
        <v>6.33</v>
      </c>
      <c r="T64" s="206">
        <v>0</v>
      </c>
      <c r="U64" s="206">
        <v>264.27999999999997</v>
      </c>
      <c r="V64" s="206">
        <v>4.42</v>
      </c>
      <c r="W64" s="206">
        <v>10.63</v>
      </c>
      <c r="X64" s="206">
        <v>35.9</v>
      </c>
      <c r="Y64" s="206">
        <v>0</v>
      </c>
      <c r="Z64" s="206">
        <v>64.569999999999993</v>
      </c>
      <c r="AA64" s="206">
        <v>14.6</v>
      </c>
      <c r="AB64" s="206">
        <v>0</v>
      </c>
      <c r="AC64" s="206">
        <v>21.3</v>
      </c>
      <c r="AD64" s="206">
        <v>0</v>
      </c>
      <c r="AE64" s="206">
        <v>0</v>
      </c>
      <c r="AF64" s="206">
        <v>0</v>
      </c>
      <c r="AG64" s="206">
        <v>24.11</v>
      </c>
      <c r="AH64" s="206">
        <v>0</v>
      </c>
      <c r="AI64" s="206">
        <v>0</v>
      </c>
      <c r="AJ64" s="206">
        <v>0</v>
      </c>
      <c r="AK64" s="206">
        <v>46.02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16.850000000000001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79.13</v>
      </c>
      <c r="L65" s="206">
        <v>9.58</v>
      </c>
      <c r="M65" s="206">
        <v>0</v>
      </c>
      <c r="N65" s="206">
        <v>28.38</v>
      </c>
      <c r="O65" s="206">
        <v>22.86</v>
      </c>
      <c r="P65" s="206">
        <v>58.41</v>
      </c>
      <c r="Q65" s="206">
        <v>5.25</v>
      </c>
      <c r="R65" s="206">
        <v>10.16</v>
      </c>
      <c r="S65" s="206">
        <v>6.33</v>
      </c>
      <c r="T65" s="206">
        <v>0</v>
      </c>
      <c r="U65" s="206">
        <v>264.27999999999997</v>
      </c>
      <c r="V65" s="206">
        <v>4.42</v>
      </c>
      <c r="W65" s="206">
        <v>10.63</v>
      </c>
      <c r="X65" s="206">
        <v>35.9</v>
      </c>
      <c r="Y65" s="206">
        <v>0</v>
      </c>
      <c r="Z65" s="206">
        <v>64.569999999999993</v>
      </c>
      <c r="AA65" s="206">
        <v>14.6</v>
      </c>
      <c r="AB65" s="206">
        <v>0</v>
      </c>
      <c r="AC65" s="206">
        <v>21.3</v>
      </c>
      <c r="AD65" s="206">
        <v>0</v>
      </c>
      <c r="AE65" s="206">
        <v>0</v>
      </c>
      <c r="AF65" s="206">
        <v>0</v>
      </c>
      <c r="AG65" s="206">
        <v>24.11</v>
      </c>
      <c r="AH65" s="206">
        <v>0</v>
      </c>
      <c r="AI65" s="206">
        <v>0</v>
      </c>
      <c r="AJ65" s="206">
        <v>0</v>
      </c>
      <c r="AK65" s="206">
        <v>46.02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16.850000000000001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79.13</v>
      </c>
      <c r="L66" s="206">
        <v>9.58</v>
      </c>
      <c r="M66" s="206">
        <v>0</v>
      </c>
      <c r="N66" s="206">
        <v>28.38</v>
      </c>
      <c r="O66" s="206">
        <v>22.86</v>
      </c>
      <c r="P66" s="206">
        <v>58.41</v>
      </c>
      <c r="Q66" s="206">
        <v>5.25</v>
      </c>
      <c r="R66" s="206">
        <v>10.16</v>
      </c>
      <c r="S66" s="206">
        <v>6.33</v>
      </c>
      <c r="T66" s="206">
        <v>0</v>
      </c>
      <c r="U66" s="206">
        <v>264.27999999999997</v>
      </c>
      <c r="V66" s="206">
        <v>4.42</v>
      </c>
      <c r="W66" s="206">
        <v>10.63</v>
      </c>
      <c r="X66" s="206">
        <v>35.9</v>
      </c>
      <c r="Y66" s="206">
        <v>0</v>
      </c>
      <c r="Z66" s="206">
        <v>64.569999999999993</v>
      </c>
      <c r="AA66" s="206">
        <v>14.6</v>
      </c>
      <c r="AB66" s="206">
        <v>0</v>
      </c>
      <c r="AC66" s="206">
        <v>21.3</v>
      </c>
      <c r="AD66" s="206">
        <v>0</v>
      </c>
      <c r="AE66" s="206">
        <v>0</v>
      </c>
      <c r="AF66" s="206">
        <v>0</v>
      </c>
      <c r="AG66" s="206">
        <v>24.11</v>
      </c>
      <c r="AH66" s="206">
        <v>0</v>
      </c>
      <c r="AI66" s="206">
        <v>0</v>
      </c>
      <c r="AJ66" s="206">
        <v>0</v>
      </c>
      <c r="AK66" s="206">
        <v>46.02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16.850000000000001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79.13</v>
      </c>
      <c r="L67" s="206">
        <v>9.58</v>
      </c>
      <c r="M67" s="206">
        <v>0</v>
      </c>
      <c r="N67" s="206">
        <v>28.38</v>
      </c>
      <c r="O67" s="206">
        <v>22.86</v>
      </c>
      <c r="P67" s="206">
        <v>58.41</v>
      </c>
      <c r="Q67" s="206">
        <v>5.25</v>
      </c>
      <c r="R67" s="206">
        <v>10.16</v>
      </c>
      <c r="S67" s="206">
        <v>6.33</v>
      </c>
      <c r="T67" s="206">
        <v>0</v>
      </c>
      <c r="U67" s="206">
        <v>264.27999999999997</v>
      </c>
      <c r="V67" s="206">
        <v>4.42</v>
      </c>
      <c r="W67" s="206">
        <v>10.56</v>
      </c>
      <c r="X67" s="206">
        <v>35.9</v>
      </c>
      <c r="Y67" s="206">
        <v>0</v>
      </c>
      <c r="Z67" s="206">
        <v>64.569999999999993</v>
      </c>
      <c r="AA67" s="206">
        <v>14.6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24.11</v>
      </c>
      <c r="AH67" s="206">
        <v>0</v>
      </c>
      <c r="AI67" s="206">
        <v>0</v>
      </c>
      <c r="AJ67" s="206">
        <v>0</v>
      </c>
      <c r="AK67" s="206">
        <v>46.02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16.850000000000001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79.13</v>
      </c>
      <c r="L68" s="206">
        <v>9.58</v>
      </c>
      <c r="M68" s="206">
        <v>0</v>
      </c>
      <c r="N68" s="206">
        <v>28.38</v>
      </c>
      <c r="O68" s="206">
        <v>22.86</v>
      </c>
      <c r="P68" s="206">
        <v>58.41</v>
      </c>
      <c r="Q68" s="206">
        <v>5.25</v>
      </c>
      <c r="R68" s="206">
        <v>10.16</v>
      </c>
      <c r="S68" s="206">
        <v>6.33</v>
      </c>
      <c r="T68" s="206">
        <v>0</v>
      </c>
      <c r="U68" s="206">
        <v>264.27999999999997</v>
      </c>
      <c r="V68" s="206">
        <v>4.42</v>
      </c>
      <c r="W68" s="206">
        <v>10.56</v>
      </c>
      <c r="X68" s="206">
        <v>24.14</v>
      </c>
      <c r="Y68" s="206">
        <v>0</v>
      </c>
      <c r="Z68" s="206">
        <v>64.569999999999993</v>
      </c>
      <c r="AA68" s="206">
        <v>14.6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23.89</v>
      </c>
      <c r="AH68" s="206">
        <v>0</v>
      </c>
      <c r="AI68" s="206">
        <v>0</v>
      </c>
      <c r="AJ68" s="206">
        <v>0</v>
      </c>
      <c r="AK68" s="206">
        <v>46.02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16.850000000000001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79.13</v>
      </c>
      <c r="L69" s="206">
        <v>9.58</v>
      </c>
      <c r="M69" s="206">
        <v>0</v>
      </c>
      <c r="N69" s="206">
        <v>28.38</v>
      </c>
      <c r="O69" s="206">
        <v>22.86</v>
      </c>
      <c r="P69" s="206">
        <v>58.41</v>
      </c>
      <c r="Q69" s="206">
        <v>5.25</v>
      </c>
      <c r="R69" s="206">
        <v>10.16</v>
      </c>
      <c r="S69" s="206">
        <v>6.33</v>
      </c>
      <c r="T69" s="206">
        <v>0</v>
      </c>
      <c r="U69" s="206">
        <v>247.24</v>
      </c>
      <c r="V69" s="206">
        <v>4.42</v>
      </c>
      <c r="W69" s="206">
        <v>10.49</v>
      </c>
      <c r="X69" s="206">
        <v>35.9</v>
      </c>
      <c r="Y69" s="206">
        <v>0</v>
      </c>
      <c r="Z69" s="206">
        <v>64.569999999999993</v>
      </c>
      <c r="AA69" s="206">
        <v>14.6</v>
      </c>
      <c r="AB69" s="206">
        <v>0</v>
      </c>
      <c r="AC69" s="206">
        <v>8.84</v>
      </c>
      <c r="AD69" s="206">
        <v>0</v>
      </c>
      <c r="AE69" s="206">
        <v>0</v>
      </c>
      <c r="AF69" s="206">
        <v>0</v>
      </c>
      <c r="AG69" s="206">
        <v>23.89</v>
      </c>
      <c r="AH69" s="206">
        <v>0</v>
      </c>
      <c r="AI69" s="206">
        <v>0</v>
      </c>
      <c r="AJ69" s="206">
        <v>0</v>
      </c>
      <c r="AK69" s="206">
        <v>46.02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16.55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112.5</v>
      </c>
      <c r="L70" s="206">
        <v>9.58</v>
      </c>
      <c r="M70" s="206">
        <v>0</v>
      </c>
      <c r="N70" s="206">
        <v>28.38</v>
      </c>
      <c r="O70" s="206">
        <v>22.86</v>
      </c>
      <c r="P70" s="206">
        <v>58.41</v>
      </c>
      <c r="Q70" s="206">
        <v>5.25</v>
      </c>
      <c r="R70" s="206">
        <v>10.16</v>
      </c>
      <c r="S70" s="206">
        <v>6.33</v>
      </c>
      <c r="T70" s="206">
        <v>0</v>
      </c>
      <c r="U70" s="206">
        <v>230.2</v>
      </c>
      <c r="V70" s="206">
        <v>4.42</v>
      </c>
      <c r="W70" s="206">
        <v>10.49</v>
      </c>
      <c r="X70" s="206">
        <v>29.61</v>
      </c>
      <c r="Y70" s="206">
        <v>0</v>
      </c>
      <c r="Z70" s="206">
        <v>64.569999999999993</v>
      </c>
      <c r="AA70" s="206">
        <v>14.6</v>
      </c>
      <c r="AB70" s="206">
        <v>0</v>
      </c>
      <c r="AC70" s="206">
        <v>8.84</v>
      </c>
      <c r="AD70" s="206">
        <v>0</v>
      </c>
      <c r="AE70" s="206">
        <v>0</v>
      </c>
      <c r="AF70" s="206">
        <v>0</v>
      </c>
      <c r="AG70" s="206">
        <v>23.89</v>
      </c>
      <c r="AH70" s="206">
        <v>0</v>
      </c>
      <c r="AI70" s="206">
        <v>0</v>
      </c>
      <c r="AJ70" s="206">
        <v>0</v>
      </c>
      <c r="AK70" s="206">
        <v>46.02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16.41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122.94</v>
      </c>
      <c r="L71" s="206">
        <v>9.58</v>
      </c>
      <c r="M71" s="206">
        <v>0</v>
      </c>
      <c r="N71" s="206">
        <v>28.38</v>
      </c>
      <c r="O71" s="206">
        <v>22.86</v>
      </c>
      <c r="P71" s="206">
        <v>58.41</v>
      </c>
      <c r="Q71" s="206">
        <v>5.25</v>
      </c>
      <c r="R71" s="206">
        <v>10.16</v>
      </c>
      <c r="S71" s="206">
        <v>6.33</v>
      </c>
      <c r="T71" s="206">
        <v>0</v>
      </c>
      <c r="U71" s="206">
        <v>211.42</v>
      </c>
      <c r="V71" s="206">
        <v>4.42</v>
      </c>
      <c r="W71" s="206">
        <v>10.49</v>
      </c>
      <c r="X71" s="206">
        <v>29.61</v>
      </c>
      <c r="Y71" s="206">
        <v>0</v>
      </c>
      <c r="Z71" s="206">
        <v>64.569999999999993</v>
      </c>
      <c r="AA71" s="206">
        <v>14.6</v>
      </c>
      <c r="AB71" s="206">
        <v>0</v>
      </c>
      <c r="AC71" s="206">
        <v>8.84</v>
      </c>
      <c r="AD71" s="206">
        <v>0</v>
      </c>
      <c r="AE71" s="206">
        <v>0</v>
      </c>
      <c r="AF71" s="206">
        <v>0</v>
      </c>
      <c r="AG71" s="206">
        <v>23.89</v>
      </c>
      <c r="AH71" s="206">
        <v>0</v>
      </c>
      <c r="AI71" s="206">
        <v>0</v>
      </c>
      <c r="AJ71" s="206">
        <v>0</v>
      </c>
      <c r="AK71" s="206">
        <v>46.02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7.38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139.46</v>
      </c>
      <c r="L72" s="206">
        <v>9.58</v>
      </c>
      <c r="M72" s="206">
        <v>0</v>
      </c>
      <c r="N72" s="206">
        <v>28.38</v>
      </c>
      <c r="O72" s="206">
        <v>22.86</v>
      </c>
      <c r="P72" s="206">
        <v>58.41</v>
      </c>
      <c r="Q72" s="206">
        <v>5.25</v>
      </c>
      <c r="R72" s="206">
        <v>10.16</v>
      </c>
      <c r="S72" s="206">
        <v>6.33</v>
      </c>
      <c r="T72" s="206">
        <v>0</v>
      </c>
      <c r="U72" s="206">
        <v>211.42</v>
      </c>
      <c r="V72" s="206">
        <v>4.42</v>
      </c>
      <c r="W72" s="206">
        <v>10.49</v>
      </c>
      <c r="X72" s="206">
        <v>29.61</v>
      </c>
      <c r="Y72" s="206">
        <v>0</v>
      </c>
      <c r="Z72" s="206">
        <v>64.569999999999993</v>
      </c>
      <c r="AA72" s="206">
        <v>14.6</v>
      </c>
      <c r="AB72" s="206">
        <v>0</v>
      </c>
      <c r="AC72" s="206">
        <v>8.84</v>
      </c>
      <c r="AD72" s="206">
        <v>0</v>
      </c>
      <c r="AE72" s="206">
        <v>0</v>
      </c>
      <c r="AF72" s="206">
        <v>0</v>
      </c>
      <c r="AG72" s="206">
        <v>23.89</v>
      </c>
      <c r="AH72" s="206">
        <v>0</v>
      </c>
      <c r="AI72" s="206">
        <v>0</v>
      </c>
      <c r="AJ72" s="206">
        <v>0</v>
      </c>
      <c r="AK72" s="206">
        <v>46.02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2.95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152.65</v>
      </c>
      <c r="L73" s="206">
        <v>9.58</v>
      </c>
      <c r="M73" s="206">
        <v>0</v>
      </c>
      <c r="N73" s="206">
        <v>28.38</v>
      </c>
      <c r="O73" s="206">
        <v>22.86</v>
      </c>
      <c r="P73" s="206">
        <v>58.41</v>
      </c>
      <c r="Q73" s="206">
        <v>5.25</v>
      </c>
      <c r="R73" s="206">
        <v>10.16</v>
      </c>
      <c r="S73" s="206">
        <v>6.33</v>
      </c>
      <c r="T73" s="206">
        <v>0</v>
      </c>
      <c r="U73" s="206">
        <v>211.42</v>
      </c>
      <c r="V73" s="206">
        <v>4.4000000000000004</v>
      </c>
      <c r="W73" s="206">
        <v>10.49</v>
      </c>
      <c r="X73" s="206">
        <v>29.45</v>
      </c>
      <c r="Y73" s="206">
        <v>0</v>
      </c>
      <c r="Z73" s="206">
        <v>64.569999999999993</v>
      </c>
      <c r="AA73" s="206">
        <v>14.6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50</v>
      </c>
      <c r="AH73" s="206">
        <v>0</v>
      </c>
      <c r="AI73" s="206">
        <v>0</v>
      </c>
      <c r="AJ73" s="206">
        <v>0</v>
      </c>
      <c r="AK73" s="206">
        <v>46.02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0.51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157.79</v>
      </c>
      <c r="L74" s="206">
        <v>20.87</v>
      </c>
      <c r="M74" s="206">
        <v>0</v>
      </c>
      <c r="N74" s="206">
        <v>28.38</v>
      </c>
      <c r="O74" s="206">
        <v>22.86</v>
      </c>
      <c r="P74" s="206">
        <v>58.41</v>
      </c>
      <c r="Q74" s="206">
        <v>5.25</v>
      </c>
      <c r="R74" s="206">
        <v>10.16</v>
      </c>
      <c r="S74" s="206">
        <v>6.33</v>
      </c>
      <c r="T74" s="206">
        <v>0</v>
      </c>
      <c r="U74" s="206">
        <v>211.42</v>
      </c>
      <c r="V74" s="206">
        <v>4.42</v>
      </c>
      <c r="W74" s="206">
        <v>10.49</v>
      </c>
      <c r="X74" s="206">
        <v>29.45</v>
      </c>
      <c r="Y74" s="206">
        <v>0</v>
      </c>
      <c r="Z74" s="206">
        <v>64.569999999999993</v>
      </c>
      <c r="AA74" s="206">
        <v>14.6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50</v>
      </c>
      <c r="AH74" s="206">
        <v>0</v>
      </c>
      <c r="AI74" s="206">
        <v>0</v>
      </c>
      <c r="AJ74" s="206">
        <v>0</v>
      </c>
      <c r="AK74" s="206">
        <v>46.02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157.79</v>
      </c>
      <c r="L75" s="206">
        <v>20.87</v>
      </c>
      <c r="M75" s="206">
        <v>0</v>
      </c>
      <c r="N75" s="206">
        <v>28.38</v>
      </c>
      <c r="O75" s="206">
        <v>22.86</v>
      </c>
      <c r="P75" s="206">
        <v>58.41</v>
      </c>
      <c r="Q75" s="206">
        <v>5.25</v>
      </c>
      <c r="R75" s="206">
        <v>10.16</v>
      </c>
      <c r="S75" s="206">
        <v>6.33</v>
      </c>
      <c r="T75" s="206">
        <v>0</v>
      </c>
      <c r="U75" s="206">
        <v>211.42</v>
      </c>
      <c r="V75" s="206">
        <v>4.42</v>
      </c>
      <c r="W75" s="206">
        <v>10.34</v>
      </c>
      <c r="X75" s="206">
        <v>29.45</v>
      </c>
      <c r="Y75" s="206">
        <v>0</v>
      </c>
      <c r="Z75" s="206">
        <v>64.569999999999993</v>
      </c>
      <c r="AA75" s="206">
        <v>14.6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23.89</v>
      </c>
      <c r="AH75" s="206">
        <v>0</v>
      </c>
      <c r="AI75" s="206">
        <v>0</v>
      </c>
      <c r="AJ75" s="206">
        <v>0</v>
      </c>
      <c r="AK75" s="206">
        <v>46.02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157.79</v>
      </c>
      <c r="L76" s="206">
        <v>20.87</v>
      </c>
      <c r="M76" s="206">
        <v>0</v>
      </c>
      <c r="N76" s="206">
        <v>28.38</v>
      </c>
      <c r="O76" s="206">
        <v>22.86</v>
      </c>
      <c r="P76" s="206">
        <v>58.41</v>
      </c>
      <c r="Q76" s="206">
        <v>5.25</v>
      </c>
      <c r="R76" s="206">
        <v>10.16</v>
      </c>
      <c r="S76" s="206">
        <v>6.33</v>
      </c>
      <c r="T76" s="206">
        <v>0</v>
      </c>
      <c r="U76" s="206">
        <v>211.42</v>
      </c>
      <c r="V76" s="206">
        <v>4.42</v>
      </c>
      <c r="W76" s="206">
        <v>10.34</v>
      </c>
      <c r="X76" s="206">
        <v>23.93</v>
      </c>
      <c r="Y76" s="206">
        <v>0</v>
      </c>
      <c r="Z76" s="206">
        <v>64.569999999999993</v>
      </c>
      <c r="AA76" s="206">
        <v>14.6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23.89</v>
      </c>
      <c r="AH76" s="206">
        <v>0</v>
      </c>
      <c r="AI76" s="206">
        <v>0</v>
      </c>
      <c r="AJ76" s="206">
        <v>0</v>
      </c>
      <c r="AK76" s="206">
        <v>45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157.79</v>
      </c>
      <c r="L77" s="206">
        <v>20.87</v>
      </c>
      <c r="M77" s="206">
        <v>0</v>
      </c>
      <c r="N77" s="206">
        <v>28.38</v>
      </c>
      <c r="O77" s="206">
        <v>22.86</v>
      </c>
      <c r="P77" s="206">
        <v>58.41</v>
      </c>
      <c r="Q77" s="206">
        <v>5.25</v>
      </c>
      <c r="R77" s="206">
        <v>10.16</v>
      </c>
      <c r="S77" s="206">
        <v>6.33</v>
      </c>
      <c r="T77" s="206">
        <v>0</v>
      </c>
      <c r="U77" s="206">
        <v>211.42</v>
      </c>
      <c r="V77" s="206">
        <v>4.42</v>
      </c>
      <c r="W77" s="206">
        <v>10.34</v>
      </c>
      <c r="X77" s="206">
        <v>23.93</v>
      </c>
      <c r="Y77" s="206">
        <v>0</v>
      </c>
      <c r="Z77" s="206">
        <v>64.569999999999993</v>
      </c>
      <c r="AA77" s="206">
        <v>14.6</v>
      </c>
      <c r="AB77" s="206">
        <v>0</v>
      </c>
      <c r="AC77" s="206">
        <v>8.84</v>
      </c>
      <c r="AD77" s="206">
        <v>0</v>
      </c>
      <c r="AE77" s="206">
        <v>0</v>
      </c>
      <c r="AF77" s="206">
        <v>0</v>
      </c>
      <c r="AG77" s="206">
        <v>21.9</v>
      </c>
      <c r="AH77" s="206">
        <v>0</v>
      </c>
      <c r="AI77" s="206">
        <v>0</v>
      </c>
      <c r="AJ77" s="206">
        <v>0</v>
      </c>
      <c r="AK77" s="206">
        <v>45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157.79</v>
      </c>
      <c r="L78" s="206">
        <v>20.87</v>
      </c>
      <c r="M78" s="206">
        <v>0</v>
      </c>
      <c r="N78" s="206">
        <v>28.38</v>
      </c>
      <c r="O78" s="206">
        <v>22.86</v>
      </c>
      <c r="P78" s="206">
        <v>58.41</v>
      </c>
      <c r="Q78" s="206">
        <v>5.25</v>
      </c>
      <c r="R78" s="206">
        <v>10.16</v>
      </c>
      <c r="S78" s="206">
        <v>6.33</v>
      </c>
      <c r="T78" s="206">
        <v>0</v>
      </c>
      <c r="U78" s="206">
        <v>211.42</v>
      </c>
      <c r="V78" s="206">
        <v>4.42</v>
      </c>
      <c r="W78" s="206">
        <v>10.34</v>
      </c>
      <c r="X78" s="206">
        <v>23.93</v>
      </c>
      <c r="Y78" s="206">
        <v>0</v>
      </c>
      <c r="Z78" s="206">
        <v>64.569999999999993</v>
      </c>
      <c r="AA78" s="206">
        <v>14.6</v>
      </c>
      <c r="AB78" s="206">
        <v>0</v>
      </c>
      <c r="AC78" s="206">
        <v>8.84</v>
      </c>
      <c r="AD78" s="206">
        <v>0</v>
      </c>
      <c r="AE78" s="206">
        <v>0</v>
      </c>
      <c r="AF78" s="206">
        <v>0</v>
      </c>
      <c r="AG78" s="206">
        <v>21.9</v>
      </c>
      <c r="AH78" s="206">
        <v>0</v>
      </c>
      <c r="AI78" s="206">
        <v>0</v>
      </c>
      <c r="AJ78" s="206">
        <v>0</v>
      </c>
      <c r="AK78" s="206">
        <v>45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157.79</v>
      </c>
      <c r="L79" s="206">
        <v>20.87</v>
      </c>
      <c r="M79" s="206">
        <v>0</v>
      </c>
      <c r="N79" s="206">
        <v>28.38</v>
      </c>
      <c r="O79" s="206">
        <v>22.86</v>
      </c>
      <c r="P79" s="206">
        <v>58.41</v>
      </c>
      <c r="Q79" s="206">
        <v>5.25</v>
      </c>
      <c r="R79" s="206">
        <v>10.16</v>
      </c>
      <c r="S79" s="206">
        <v>6.33</v>
      </c>
      <c r="T79" s="206">
        <v>0</v>
      </c>
      <c r="U79" s="206">
        <v>211.42</v>
      </c>
      <c r="V79" s="206">
        <v>4.42</v>
      </c>
      <c r="W79" s="206">
        <v>10.34</v>
      </c>
      <c r="X79" s="206">
        <v>23.93</v>
      </c>
      <c r="Y79" s="206">
        <v>0</v>
      </c>
      <c r="Z79" s="206">
        <v>64.569999999999993</v>
      </c>
      <c r="AA79" s="206">
        <v>14.6</v>
      </c>
      <c r="AB79" s="206">
        <v>0</v>
      </c>
      <c r="AC79" s="206">
        <v>8.84</v>
      </c>
      <c r="AD79" s="206">
        <v>0</v>
      </c>
      <c r="AE79" s="206">
        <v>0</v>
      </c>
      <c r="AF79" s="206">
        <v>0</v>
      </c>
      <c r="AG79" s="206">
        <v>21.9</v>
      </c>
      <c r="AH79" s="206">
        <v>0</v>
      </c>
      <c r="AI79" s="206">
        <v>0</v>
      </c>
      <c r="AJ79" s="206">
        <v>0</v>
      </c>
      <c r="AK79" s="206">
        <v>45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157.79</v>
      </c>
      <c r="L80" s="206">
        <v>20.87</v>
      </c>
      <c r="M80" s="206">
        <v>0</v>
      </c>
      <c r="N80" s="206">
        <v>28.38</v>
      </c>
      <c r="O80" s="206">
        <v>22.86</v>
      </c>
      <c r="P80" s="206">
        <v>58.41</v>
      </c>
      <c r="Q80" s="206">
        <v>5.25</v>
      </c>
      <c r="R80" s="206">
        <v>10.16</v>
      </c>
      <c r="S80" s="206">
        <v>6.33</v>
      </c>
      <c r="T80" s="206">
        <v>0</v>
      </c>
      <c r="U80" s="206">
        <v>211.42</v>
      </c>
      <c r="V80" s="206">
        <v>4.42</v>
      </c>
      <c r="W80" s="206">
        <v>10.34</v>
      </c>
      <c r="X80" s="206">
        <v>23.93</v>
      </c>
      <c r="Y80" s="206">
        <v>0</v>
      </c>
      <c r="Z80" s="206">
        <v>64.569999999999993</v>
      </c>
      <c r="AA80" s="206">
        <v>14.6</v>
      </c>
      <c r="AB80" s="206">
        <v>0</v>
      </c>
      <c r="AC80" s="206">
        <v>8.84</v>
      </c>
      <c r="AD80" s="206">
        <v>0</v>
      </c>
      <c r="AE80" s="206">
        <v>0</v>
      </c>
      <c r="AF80" s="206">
        <v>0</v>
      </c>
      <c r="AG80" s="206">
        <v>21.9</v>
      </c>
      <c r="AH80" s="206">
        <v>0</v>
      </c>
      <c r="AI80" s="206">
        <v>0</v>
      </c>
      <c r="AJ80" s="206">
        <v>0</v>
      </c>
      <c r="AK80" s="206">
        <v>45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157.79</v>
      </c>
      <c r="L81" s="206">
        <v>20.87</v>
      </c>
      <c r="M81" s="206">
        <v>0</v>
      </c>
      <c r="N81" s="206">
        <v>28.38</v>
      </c>
      <c r="O81" s="206">
        <v>22.86</v>
      </c>
      <c r="P81" s="206">
        <v>58.41</v>
      </c>
      <c r="Q81" s="206">
        <v>5.25</v>
      </c>
      <c r="R81" s="206">
        <v>10.16</v>
      </c>
      <c r="S81" s="206">
        <v>6.33</v>
      </c>
      <c r="T81" s="206">
        <v>0</v>
      </c>
      <c r="U81" s="206">
        <v>211.42</v>
      </c>
      <c r="V81" s="206">
        <v>4.42</v>
      </c>
      <c r="W81" s="206">
        <v>10.34</v>
      </c>
      <c r="X81" s="206">
        <v>23.93</v>
      </c>
      <c r="Y81" s="206">
        <v>0</v>
      </c>
      <c r="Z81" s="206">
        <v>64.569999999999993</v>
      </c>
      <c r="AA81" s="206">
        <v>14.6</v>
      </c>
      <c r="AB81" s="206">
        <v>0</v>
      </c>
      <c r="AC81" s="206">
        <v>8.84</v>
      </c>
      <c r="AD81" s="206">
        <v>0</v>
      </c>
      <c r="AE81" s="206">
        <v>0</v>
      </c>
      <c r="AF81" s="206">
        <v>0</v>
      </c>
      <c r="AG81" s="206">
        <v>21.9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157.79</v>
      </c>
      <c r="L82" s="206">
        <v>20.87</v>
      </c>
      <c r="M82" s="206">
        <v>0</v>
      </c>
      <c r="N82" s="206">
        <v>28.38</v>
      </c>
      <c r="O82" s="206">
        <v>22.86</v>
      </c>
      <c r="P82" s="206">
        <v>58.41</v>
      </c>
      <c r="Q82" s="206">
        <v>5.25</v>
      </c>
      <c r="R82" s="206">
        <v>10.16</v>
      </c>
      <c r="S82" s="206">
        <v>6.33</v>
      </c>
      <c r="T82" s="206">
        <v>0</v>
      </c>
      <c r="U82" s="206">
        <v>211.42</v>
      </c>
      <c r="V82" s="206">
        <v>4.42</v>
      </c>
      <c r="W82" s="206">
        <v>10.34</v>
      </c>
      <c r="X82" s="206">
        <v>23.93</v>
      </c>
      <c r="Y82" s="206">
        <v>0</v>
      </c>
      <c r="Z82" s="206">
        <v>64.569999999999993</v>
      </c>
      <c r="AA82" s="206">
        <v>14.6</v>
      </c>
      <c r="AB82" s="206">
        <v>0</v>
      </c>
      <c r="AC82" s="206">
        <v>8.84</v>
      </c>
      <c r="AD82" s="206">
        <v>0</v>
      </c>
      <c r="AE82" s="206">
        <v>0</v>
      </c>
      <c r="AF82" s="206">
        <v>0</v>
      </c>
      <c r="AG82" s="206">
        <v>21.9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157.79</v>
      </c>
      <c r="L83" s="206">
        <v>20.87</v>
      </c>
      <c r="M83" s="206">
        <v>0</v>
      </c>
      <c r="N83" s="206">
        <v>28.38</v>
      </c>
      <c r="O83" s="206">
        <v>22.86</v>
      </c>
      <c r="P83" s="206">
        <v>58.41</v>
      </c>
      <c r="Q83" s="206">
        <v>5.25</v>
      </c>
      <c r="R83" s="206">
        <v>10.16</v>
      </c>
      <c r="S83" s="206">
        <v>6.33</v>
      </c>
      <c r="T83" s="206">
        <v>0</v>
      </c>
      <c r="U83" s="206">
        <v>209.58</v>
      </c>
      <c r="V83" s="206">
        <v>4.42</v>
      </c>
      <c r="W83" s="206">
        <v>10.34</v>
      </c>
      <c r="X83" s="206">
        <v>23.93</v>
      </c>
      <c r="Y83" s="206">
        <v>0</v>
      </c>
      <c r="Z83" s="206">
        <v>64.569999999999993</v>
      </c>
      <c r="AA83" s="206">
        <v>14.6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21.9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157.79</v>
      </c>
      <c r="L84" s="206">
        <v>20.87</v>
      </c>
      <c r="M84" s="206">
        <v>0</v>
      </c>
      <c r="N84" s="206">
        <v>28.38</v>
      </c>
      <c r="O84" s="206">
        <v>22.86</v>
      </c>
      <c r="P84" s="206">
        <v>58.41</v>
      </c>
      <c r="Q84" s="206">
        <v>5.25</v>
      </c>
      <c r="R84" s="206">
        <v>10.16</v>
      </c>
      <c r="S84" s="206">
        <v>6.33</v>
      </c>
      <c r="T84" s="206">
        <v>0</v>
      </c>
      <c r="U84" s="206">
        <v>209.58</v>
      </c>
      <c r="V84" s="206">
        <v>4.42</v>
      </c>
      <c r="W84" s="206">
        <v>10.34</v>
      </c>
      <c r="X84" s="206">
        <v>35.9</v>
      </c>
      <c r="Y84" s="206">
        <v>0</v>
      </c>
      <c r="Z84" s="206">
        <v>64.569999999999993</v>
      </c>
      <c r="AA84" s="206">
        <v>14.6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21.9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77.44</v>
      </c>
      <c r="L85" s="206">
        <v>9.58</v>
      </c>
      <c r="M85" s="206">
        <v>0</v>
      </c>
      <c r="N85" s="206">
        <v>28.38</v>
      </c>
      <c r="O85" s="206">
        <v>22.86</v>
      </c>
      <c r="P85" s="206">
        <v>58.41</v>
      </c>
      <c r="Q85" s="206">
        <v>0.96</v>
      </c>
      <c r="R85" s="206">
        <v>4.79</v>
      </c>
      <c r="S85" s="206">
        <v>2.87</v>
      </c>
      <c r="T85" s="206">
        <v>0</v>
      </c>
      <c r="U85" s="206">
        <v>209.58</v>
      </c>
      <c r="V85" s="206">
        <v>4.42</v>
      </c>
      <c r="W85" s="206">
        <v>10.34</v>
      </c>
      <c r="X85" s="206">
        <v>35.9</v>
      </c>
      <c r="Y85" s="206">
        <v>0</v>
      </c>
      <c r="Z85" s="206">
        <v>64.569999999999993</v>
      </c>
      <c r="AA85" s="206">
        <v>14.6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21.9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76.66</v>
      </c>
      <c r="L86" s="206">
        <v>9.58</v>
      </c>
      <c r="M86" s="206">
        <v>0</v>
      </c>
      <c r="N86" s="206">
        <v>28.38</v>
      </c>
      <c r="O86" s="206">
        <v>22.86</v>
      </c>
      <c r="P86" s="206">
        <v>58.41</v>
      </c>
      <c r="Q86" s="206">
        <v>0.96</v>
      </c>
      <c r="R86" s="206">
        <v>4.79</v>
      </c>
      <c r="S86" s="206">
        <v>2.87</v>
      </c>
      <c r="T86" s="206">
        <v>0</v>
      </c>
      <c r="U86" s="206">
        <v>209.58</v>
      </c>
      <c r="V86" s="206">
        <v>4.42</v>
      </c>
      <c r="W86" s="206">
        <v>10.34</v>
      </c>
      <c r="X86" s="206">
        <v>35.9</v>
      </c>
      <c r="Y86" s="206">
        <v>0</v>
      </c>
      <c r="Z86" s="206">
        <v>64.569999999999993</v>
      </c>
      <c r="AA86" s="206">
        <v>14.6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21.9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76.66</v>
      </c>
      <c r="L87" s="206">
        <v>9.58</v>
      </c>
      <c r="M87" s="206">
        <v>0</v>
      </c>
      <c r="N87" s="206">
        <v>28.38</v>
      </c>
      <c r="O87" s="206">
        <v>22.86</v>
      </c>
      <c r="P87" s="206">
        <v>58.41</v>
      </c>
      <c r="Q87" s="206">
        <v>0.96</v>
      </c>
      <c r="R87" s="206">
        <v>4.79</v>
      </c>
      <c r="S87" s="206">
        <v>2.87</v>
      </c>
      <c r="T87" s="206">
        <v>0</v>
      </c>
      <c r="U87" s="206">
        <v>209.58</v>
      </c>
      <c r="V87" s="206">
        <v>4.42</v>
      </c>
      <c r="W87" s="206">
        <v>10.34</v>
      </c>
      <c r="X87" s="206">
        <v>35.9</v>
      </c>
      <c r="Y87" s="206">
        <v>0</v>
      </c>
      <c r="Z87" s="206">
        <v>64.569999999999993</v>
      </c>
      <c r="AA87" s="206">
        <v>14.6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50</v>
      </c>
      <c r="AH87" s="206">
        <v>0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76.66</v>
      </c>
      <c r="L88" s="206">
        <v>9.58</v>
      </c>
      <c r="M88" s="206">
        <v>0</v>
      </c>
      <c r="N88" s="206">
        <v>28.38</v>
      </c>
      <c r="O88" s="206">
        <v>22.86</v>
      </c>
      <c r="P88" s="206">
        <v>58.41</v>
      </c>
      <c r="Q88" s="206">
        <v>0.96</v>
      </c>
      <c r="R88" s="206">
        <v>4.79</v>
      </c>
      <c r="S88" s="206">
        <v>2.87</v>
      </c>
      <c r="T88" s="206">
        <v>0</v>
      </c>
      <c r="U88" s="206">
        <v>209.58</v>
      </c>
      <c r="V88" s="206">
        <v>4.42</v>
      </c>
      <c r="W88" s="206">
        <v>10.34</v>
      </c>
      <c r="X88" s="206">
        <v>35.9</v>
      </c>
      <c r="Y88" s="206">
        <v>0</v>
      </c>
      <c r="Z88" s="206">
        <v>64.569999999999993</v>
      </c>
      <c r="AA88" s="206">
        <v>14.6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50</v>
      </c>
      <c r="AH88" s="206">
        <v>0</v>
      </c>
      <c r="AI88" s="206">
        <v>0</v>
      </c>
      <c r="AJ88" s="206">
        <v>0</v>
      </c>
      <c r="AK88" s="206">
        <v>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76.66</v>
      </c>
      <c r="L89" s="206">
        <v>9.58</v>
      </c>
      <c r="M89" s="206">
        <v>0</v>
      </c>
      <c r="N89" s="206">
        <v>28.38</v>
      </c>
      <c r="O89" s="206">
        <v>22.86</v>
      </c>
      <c r="P89" s="206">
        <v>58.41</v>
      </c>
      <c r="Q89" s="206">
        <v>0.96</v>
      </c>
      <c r="R89" s="206">
        <v>4.79</v>
      </c>
      <c r="S89" s="206">
        <v>2.87</v>
      </c>
      <c r="T89" s="206">
        <v>0</v>
      </c>
      <c r="U89" s="206">
        <v>209.58</v>
      </c>
      <c r="V89" s="206">
        <v>4.42</v>
      </c>
      <c r="W89" s="206">
        <v>10.34</v>
      </c>
      <c r="X89" s="206">
        <v>35.9</v>
      </c>
      <c r="Y89" s="206">
        <v>0</v>
      </c>
      <c r="Z89" s="206">
        <v>64.569999999999993</v>
      </c>
      <c r="AA89" s="206">
        <v>14.6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21.9</v>
      </c>
      <c r="AH89" s="206">
        <v>0</v>
      </c>
      <c r="AI89" s="206">
        <v>0</v>
      </c>
      <c r="AJ89" s="206">
        <v>0</v>
      </c>
      <c r="AK89" s="206">
        <v>45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76.66</v>
      </c>
      <c r="L90" s="206">
        <v>9.58</v>
      </c>
      <c r="M90" s="206">
        <v>0</v>
      </c>
      <c r="N90" s="206">
        <v>28.38</v>
      </c>
      <c r="O90" s="206">
        <v>22.86</v>
      </c>
      <c r="P90" s="206">
        <v>58.41</v>
      </c>
      <c r="Q90" s="206">
        <v>0.96</v>
      </c>
      <c r="R90" s="206">
        <v>4.79</v>
      </c>
      <c r="S90" s="206">
        <v>2.87</v>
      </c>
      <c r="T90" s="206">
        <v>0</v>
      </c>
      <c r="U90" s="206">
        <v>209.58</v>
      </c>
      <c r="V90" s="206">
        <v>4.42</v>
      </c>
      <c r="W90" s="206">
        <v>10.34</v>
      </c>
      <c r="X90" s="206">
        <v>35.9</v>
      </c>
      <c r="Y90" s="206">
        <v>0</v>
      </c>
      <c r="Z90" s="206">
        <v>64.569999999999993</v>
      </c>
      <c r="AA90" s="206">
        <v>14.6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21.9</v>
      </c>
      <c r="AH90" s="206">
        <v>0</v>
      </c>
      <c r="AI90" s="206">
        <v>0</v>
      </c>
      <c r="AJ90" s="206">
        <v>0</v>
      </c>
      <c r="AK90" s="206">
        <v>45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76.66</v>
      </c>
      <c r="L91" s="206">
        <v>9.58</v>
      </c>
      <c r="M91" s="206">
        <v>0</v>
      </c>
      <c r="N91" s="206">
        <v>28.38</v>
      </c>
      <c r="O91" s="206">
        <v>22.86</v>
      </c>
      <c r="P91" s="206">
        <v>58.41</v>
      </c>
      <c r="Q91" s="206">
        <v>0.96</v>
      </c>
      <c r="R91" s="206">
        <v>4.79</v>
      </c>
      <c r="S91" s="206">
        <v>2.87</v>
      </c>
      <c r="T91" s="206">
        <v>0</v>
      </c>
      <c r="U91" s="206">
        <v>209.58</v>
      </c>
      <c r="V91" s="206">
        <v>4.42</v>
      </c>
      <c r="W91" s="206">
        <v>10.34</v>
      </c>
      <c r="X91" s="206">
        <v>35.9</v>
      </c>
      <c r="Y91" s="206">
        <v>0</v>
      </c>
      <c r="Z91" s="206">
        <v>64.569999999999993</v>
      </c>
      <c r="AA91" s="206">
        <v>14.6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21.9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76.66</v>
      </c>
      <c r="L92" s="206">
        <v>9.58</v>
      </c>
      <c r="M92" s="206">
        <v>0</v>
      </c>
      <c r="N92" s="206">
        <v>28.38</v>
      </c>
      <c r="O92" s="206">
        <v>22.86</v>
      </c>
      <c r="P92" s="206">
        <v>58.41</v>
      </c>
      <c r="Q92" s="206">
        <v>0.96</v>
      </c>
      <c r="R92" s="206">
        <v>4.79</v>
      </c>
      <c r="S92" s="206">
        <v>2.87</v>
      </c>
      <c r="T92" s="206">
        <v>0</v>
      </c>
      <c r="U92" s="206">
        <v>209.58</v>
      </c>
      <c r="V92" s="206">
        <v>4.42</v>
      </c>
      <c r="W92" s="206">
        <v>10.34</v>
      </c>
      <c r="X92" s="206">
        <v>35.9</v>
      </c>
      <c r="Y92" s="206">
        <v>0</v>
      </c>
      <c r="Z92" s="206">
        <v>64.569999999999993</v>
      </c>
      <c r="AA92" s="206">
        <v>14.6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21.9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76.66</v>
      </c>
      <c r="L93" s="206">
        <v>9.58</v>
      </c>
      <c r="M93" s="206">
        <v>0</v>
      </c>
      <c r="N93" s="206">
        <v>28.38</v>
      </c>
      <c r="O93" s="206">
        <v>22.86</v>
      </c>
      <c r="P93" s="206">
        <v>58.41</v>
      </c>
      <c r="Q93" s="206">
        <v>0.96</v>
      </c>
      <c r="R93" s="206">
        <v>4.79</v>
      </c>
      <c r="S93" s="206">
        <v>2.87</v>
      </c>
      <c r="T93" s="206">
        <v>0</v>
      </c>
      <c r="U93" s="206">
        <v>209.58</v>
      </c>
      <c r="V93" s="206">
        <v>4.42</v>
      </c>
      <c r="W93" s="206">
        <v>10.34</v>
      </c>
      <c r="X93" s="206">
        <v>35.9</v>
      </c>
      <c r="Y93" s="206">
        <v>0</v>
      </c>
      <c r="Z93" s="206">
        <v>64.569999999999993</v>
      </c>
      <c r="AA93" s="206">
        <v>14.6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21.9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78.849999999999994</v>
      </c>
      <c r="L94" s="206">
        <v>9.58</v>
      </c>
      <c r="M94" s="206">
        <v>0</v>
      </c>
      <c r="N94" s="206">
        <v>28.38</v>
      </c>
      <c r="O94" s="206">
        <v>22.86</v>
      </c>
      <c r="P94" s="206">
        <v>58.41</v>
      </c>
      <c r="Q94" s="206">
        <v>0.96</v>
      </c>
      <c r="R94" s="206">
        <v>4.79</v>
      </c>
      <c r="S94" s="206">
        <v>2.87</v>
      </c>
      <c r="T94" s="206">
        <v>0</v>
      </c>
      <c r="U94" s="206">
        <v>209.58</v>
      </c>
      <c r="V94" s="206">
        <v>4.42</v>
      </c>
      <c r="W94" s="206">
        <v>10.34</v>
      </c>
      <c r="X94" s="206">
        <v>35.9</v>
      </c>
      <c r="Y94" s="206">
        <v>0</v>
      </c>
      <c r="Z94" s="206">
        <v>64.569999999999993</v>
      </c>
      <c r="AA94" s="206">
        <v>14.6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21.9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76.95</v>
      </c>
      <c r="L95" s="206">
        <v>9.58</v>
      </c>
      <c r="M95" s="206">
        <v>0</v>
      </c>
      <c r="N95" s="206">
        <v>28.38</v>
      </c>
      <c r="O95" s="206">
        <v>22.86</v>
      </c>
      <c r="P95" s="206">
        <v>58.41</v>
      </c>
      <c r="Q95" s="206">
        <v>0.96</v>
      </c>
      <c r="R95" s="206">
        <v>4.79</v>
      </c>
      <c r="S95" s="206">
        <v>2.87</v>
      </c>
      <c r="T95" s="206">
        <v>0</v>
      </c>
      <c r="U95" s="206">
        <v>209.58</v>
      </c>
      <c r="V95" s="206">
        <v>4.42</v>
      </c>
      <c r="W95" s="206">
        <v>10.34</v>
      </c>
      <c r="X95" s="206">
        <v>35.9</v>
      </c>
      <c r="Y95" s="206">
        <v>0</v>
      </c>
      <c r="Z95" s="206">
        <v>64.569999999999993</v>
      </c>
      <c r="AA95" s="206">
        <v>14.6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21.9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80</v>
      </c>
      <c r="L96" s="206">
        <v>9.58</v>
      </c>
      <c r="M96" s="206">
        <v>0</v>
      </c>
      <c r="N96" s="206">
        <v>28.38</v>
      </c>
      <c r="O96" s="206">
        <v>22.86</v>
      </c>
      <c r="P96" s="206">
        <v>58.41</v>
      </c>
      <c r="Q96" s="206">
        <v>0.96</v>
      </c>
      <c r="R96" s="206">
        <v>4.79</v>
      </c>
      <c r="S96" s="206">
        <v>2.88</v>
      </c>
      <c r="T96" s="206">
        <v>0</v>
      </c>
      <c r="U96" s="206">
        <v>209.58</v>
      </c>
      <c r="V96" s="206">
        <v>4.42</v>
      </c>
      <c r="W96" s="206">
        <v>10.34</v>
      </c>
      <c r="X96" s="206">
        <v>35.9</v>
      </c>
      <c r="Y96" s="206">
        <v>0</v>
      </c>
      <c r="Z96" s="206">
        <v>64.569999999999993</v>
      </c>
      <c r="AA96" s="206">
        <v>14.6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21.9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80</v>
      </c>
      <c r="L97" s="206">
        <v>9.58</v>
      </c>
      <c r="M97" s="206">
        <v>0</v>
      </c>
      <c r="N97" s="206">
        <v>28.38</v>
      </c>
      <c r="O97" s="206">
        <v>22.86</v>
      </c>
      <c r="P97" s="206">
        <v>58.41</v>
      </c>
      <c r="Q97" s="206">
        <v>1.68</v>
      </c>
      <c r="R97" s="206">
        <v>4.79</v>
      </c>
      <c r="S97" s="206">
        <v>3</v>
      </c>
      <c r="T97" s="206">
        <v>0</v>
      </c>
      <c r="U97" s="206">
        <v>209.58</v>
      </c>
      <c r="V97" s="206">
        <v>0.18</v>
      </c>
      <c r="W97" s="206">
        <v>10.34</v>
      </c>
      <c r="X97" s="206">
        <v>35.9</v>
      </c>
      <c r="Y97" s="206">
        <v>0</v>
      </c>
      <c r="Z97" s="206">
        <v>64.569999999999993</v>
      </c>
      <c r="AA97" s="206">
        <v>14.6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21.9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80</v>
      </c>
      <c r="L98" s="206">
        <v>9.58</v>
      </c>
      <c r="M98" s="206">
        <v>0</v>
      </c>
      <c r="N98" s="206">
        <v>28.38</v>
      </c>
      <c r="O98" s="206">
        <v>22.86</v>
      </c>
      <c r="P98" s="206">
        <v>58.41</v>
      </c>
      <c r="Q98" s="206">
        <v>1.68</v>
      </c>
      <c r="R98" s="206">
        <v>5</v>
      </c>
      <c r="S98" s="206">
        <v>3</v>
      </c>
      <c r="T98" s="206">
        <v>0</v>
      </c>
      <c r="U98" s="206">
        <v>209.58</v>
      </c>
      <c r="V98" s="206">
        <v>0</v>
      </c>
      <c r="W98" s="206">
        <v>10.34</v>
      </c>
      <c r="X98" s="206">
        <v>35.9</v>
      </c>
      <c r="Y98" s="206">
        <v>0</v>
      </c>
      <c r="Z98" s="206">
        <v>64.569999999999993</v>
      </c>
      <c r="AA98" s="206">
        <v>14.6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21.9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2.6182450000000026</v>
      </c>
      <c r="L99">
        <f t="shared" si="0"/>
        <v>0.46942499999999926</v>
      </c>
      <c r="M99">
        <f t="shared" si="0"/>
        <v>0</v>
      </c>
      <c r="N99">
        <f t="shared" si="0"/>
        <v>0.68112000000000161</v>
      </c>
      <c r="O99">
        <f t="shared" si="0"/>
        <v>0.62226749999999964</v>
      </c>
      <c r="P99">
        <f t="shared" si="0"/>
        <v>1.4018399999999982</v>
      </c>
      <c r="Q99">
        <f t="shared" si="0"/>
        <v>9.5817499999999958E-2</v>
      </c>
      <c r="R99">
        <f t="shared" si="0"/>
        <v>0.1815574999999999</v>
      </c>
      <c r="S99">
        <f t="shared" si="0"/>
        <v>0.12175249999999994</v>
      </c>
      <c r="T99">
        <f t="shared" si="0"/>
        <v>0</v>
      </c>
      <c r="U99">
        <f t="shared" si="0"/>
        <v>5.3777600000000039</v>
      </c>
      <c r="V99">
        <f t="shared" si="0"/>
        <v>7.8492499999999979E-2</v>
      </c>
      <c r="W99">
        <f t="shared" si="0"/>
        <v>0.22030250000000012</v>
      </c>
      <c r="X99">
        <f t="shared" si="0"/>
        <v>0.60911750000000076</v>
      </c>
      <c r="Y99">
        <f t="shared" si="0"/>
        <v>0</v>
      </c>
      <c r="Z99">
        <f t="shared" si="0"/>
        <v>1.448687499999999</v>
      </c>
      <c r="AA99">
        <f t="shared" si="0"/>
        <v>0.35444999999999965</v>
      </c>
      <c r="AB99">
        <f t="shared" si="0"/>
        <v>0</v>
      </c>
      <c r="AC99">
        <f t="shared" si="0"/>
        <v>0.24036500000000013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0.59309500000000015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1.1165049999999996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0.1654250000000001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44955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507</v>
      </c>
      <c r="AB1" s="91" t="s">
        <v>242</v>
      </c>
      <c r="AC1" s="91" t="s">
        <v>508</v>
      </c>
      <c r="AD1" s="91" t="s">
        <v>509</v>
      </c>
      <c r="AE1" s="91" t="s">
        <v>510</v>
      </c>
      <c r="AF1" s="91" t="s">
        <v>256</v>
      </c>
      <c r="AG1" s="91" t="s">
        <v>511</v>
      </c>
      <c r="AH1" s="91" t="s">
        <v>512</v>
      </c>
      <c r="AI1" s="91" t="s">
        <v>513</v>
      </c>
      <c r="AJ1" s="91" t="s">
        <v>514</v>
      </c>
      <c r="AK1" s="91" t="s">
        <v>515</v>
      </c>
      <c r="AL1" s="91" t="s">
        <v>516</v>
      </c>
      <c r="AM1" s="91" t="s">
        <v>517</v>
      </c>
      <c r="AN1" s="91" t="s">
        <v>518</v>
      </c>
      <c r="AO1" s="91" t="s">
        <v>519</v>
      </c>
      <c r="AP1" s="91" t="s">
        <v>255</v>
      </c>
      <c r="AQ1" s="91" t="s">
        <v>334</v>
      </c>
      <c r="AR1" s="91" t="s">
        <v>400</v>
      </c>
      <c r="AS1" s="91" t="s">
        <v>404</v>
      </c>
      <c r="AT1" s="91" t="s">
        <v>444</v>
      </c>
      <c r="AU1" s="91" t="s">
        <v>520</v>
      </c>
      <c r="AV1" s="91" t="s">
        <v>521</v>
      </c>
      <c r="AW1" s="91" t="s">
        <v>522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 t="s">
        <v>149</v>
      </c>
      <c r="AF2" s="194" t="s">
        <v>149</v>
      </c>
      <c r="AG2" s="194" t="s">
        <v>149</v>
      </c>
      <c r="AH2" s="194" t="s">
        <v>149</v>
      </c>
      <c r="AI2" s="194" t="s">
        <v>149</v>
      </c>
      <c r="AJ2" s="194" t="s">
        <v>149</v>
      </c>
      <c r="AK2" s="194" t="s">
        <v>149</v>
      </c>
      <c r="AL2" s="194" t="s">
        <v>149</v>
      </c>
      <c r="AM2" s="194" t="s">
        <v>149</v>
      </c>
      <c r="AN2" s="194" t="s">
        <v>149</v>
      </c>
      <c r="AO2" s="194" t="s">
        <v>149</v>
      </c>
      <c r="AP2" s="194" t="s">
        <v>149</v>
      </c>
      <c r="AQ2" s="194" t="s">
        <v>149</v>
      </c>
      <c r="AR2" s="194" t="s">
        <v>149</v>
      </c>
      <c r="AS2" s="194" t="s">
        <v>149</v>
      </c>
      <c r="AT2" s="194" t="s">
        <v>149</v>
      </c>
      <c r="AU2" s="194" t="s">
        <v>150</v>
      </c>
      <c r="AV2" s="194" t="s">
        <v>150</v>
      </c>
      <c r="AW2" s="194" t="s">
        <v>153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18.968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9.6905399090947704</v>
      </c>
      <c r="M3" s="81">
        <f>K3+L3</f>
        <v>15.817330157205269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9.6905399090947704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0.35739609780644571</v>
      </c>
      <c r="AF3" s="88">
        <v>0.40845268320736655</v>
      </c>
      <c r="AG3" s="88">
        <v>0.40845268320736655</v>
      </c>
      <c r="AH3" s="88">
        <v>0.30633951240552487</v>
      </c>
      <c r="AI3" s="88">
        <v>0.30633951240552487</v>
      </c>
      <c r="AJ3" s="88">
        <v>0.25528292700460409</v>
      </c>
      <c r="AK3" s="88">
        <v>1.123244878820258</v>
      </c>
      <c r="AL3" s="88">
        <v>1.0211317080184164</v>
      </c>
      <c r="AM3" s="88">
        <v>0.61267902481104974</v>
      </c>
      <c r="AN3" s="88">
        <v>0.45950926860828734</v>
      </c>
      <c r="AO3" s="88">
        <v>0.61267902481104974</v>
      </c>
      <c r="AP3" s="88">
        <v>0.51056585400920818</v>
      </c>
      <c r="AQ3" s="88">
        <v>0.40845268320736655</v>
      </c>
      <c r="AR3" s="88">
        <v>0.30633951240552487</v>
      </c>
      <c r="AS3" s="88">
        <v>0.30633951240552487</v>
      </c>
      <c r="AT3" s="88">
        <v>0.53098848816957656</v>
      </c>
      <c r="AU3" s="88">
        <v>0.25528292700460409</v>
      </c>
      <c r="AV3" s="88">
        <v>0.30633951240552487</v>
      </c>
      <c r="AW3" s="88">
        <v>0.40845268320736655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17.224</v>
      </c>
      <c r="C4" s="23"/>
      <c r="D4" s="23"/>
      <c r="E4" s="23"/>
      <c r="F4" s="23"/>
      <c r="G4" s="23"/>
      <c r="H4" s="23"/>
      <c r="I4" s="23"/>
      <c r="J4" s="23">
        <v>5.8851936218678818</v>
      </c>
      <c r="K4" s="25">
        <f t="shared" ref="K4:K67" si="4">SUM(C4:J4)</f>
        <v>5.8851936218678818</v>
      </c>
      <c r="L4" s="24">
        <f t="shared" ref="L4:L67" si="5">U4+V4</f>
        <v>9.3084145785876977</v>
      </c>
      <c r="M4" s="81">
        <f t="shared" ref="M4:M67" si="6">K4+L4</f>
        <v>15.193608200455579</v>
      </c>
      <c r="O4" s="78">
        <f t="shared" ref="O4:O67" si="7">-SUM(P4:S4,U4)</f>
        <v>-5.8851936218678818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5.8851936218678818</v>
      </c>
      <c r="T4">
        <v>3</v>
      </c>
      <c r="U4" s="87">
        <f>IFERROR(-HLOOKUP($U$1,IEX!$W$2:$BH$98,T4,FALSE),0)</f>
        <v>0</v>
      </c>
      <c r="V4" s="88">
        <f t="shared" ref="V4:V67" si="8">SUM(X4:AQ4)</f>
        <v>9.3084145785876977</v>
      </c>
      <c r="W4" s="94"/>
      <c r="X4" s="88">
        <v>0</v>
      </c>
      <c r="Y4" s="88">
        <v>0.2452164009111617</v>
      </c>
      <c r="Z4" s="88">
        <v>0.29425968109339407</v>
      </c>
      <c r="AA4" s="88">
        <v>0.4413895216400911</v>
      </c>
      <c r="AB4" s="88">
        <v>0.98086560364464681</v>
      </c>
      <c r="AC4" s="88">
        <v>0.42177220956719813</v>
      </c>
      <c r="AD4" s="88">
        <v>0.40215489749430522</v>
      </c>
      <c r="AE4" s="88">
        <v>0.34330296127562643</v>
      </c>
      <c r="AF4" s="88">
        <v>0.39234624145785879</v>
      </c>
      <c r="AG4" s="88">
        <v>0.39234624145785879</v>
      </c>
      <c r="AH4" s="88">
        <v>0.29425968109339407</v>
      </c>
      <c r="AI4" s="88">
        <v>0.29425968109339407</v>
      </c>
      <c r="AJ4" s="88">
        <v>0.2452164009111617</v>
      </c>
      <c r="AK4" s="88">
        <v>1.0789521640091118</v>
      </c>
      <c r="AL4" s="88">
        <v>0.98086560364464681</v>
      </c>
      <c r="AM4" s="88">
        <v>0.58851936218678813</v>
      </c>
      <c r="AN4" s="88">
        <v>0.4413895216400911</v>
      </c>
      <c r="AO4" s="88">
        <v>0.58851936218678813</v>
      </c>
      <c r="AP4" s="88">
        <v>0.49043280182232341</v>
      </c>
      <c r="AQ4" s="88">
        <v>0.39234624145785879</v>
      </c>
      <c r="AR4" s="88">
        <v>0.29425968109339407</v>
      </c>
      <c r="AS4" s="88">
        <v>0.29425968109339407</v>
      </c>
      <c r="AT4" s="88">
        <v>0.51005011389521648</v>
      </c>
      <c r="AU4" s="88">
        <v>0.2452164009111617</v>
      </c>
      <c r="AV4" s="88">
        <v>0.29425968109339407</v>
      </c>
      <c r="AW4" s="88">
        <v>0.39234624145785879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16.184000000000001</v>
      </c>
      <c r="C5" s="23"/>
      <c r="D5" s="23"/>
      <c r="E5" s="23"/>
      <c r="F5" s="23"/>
      <c r="G5" s="23"/>
      <c r="H5" s="23"/>
      <c r="I5" s="23"/>
      <c r="J5" s="23">
        <v>5.5298405466970388</v>
      </c>
      <c r="K5" s="25">
        <f t="shared" si="4"/>
        <v>5.5298405466970388</v>
      </c>
      <c r="L5" s="24">
        <f t="shared" si="5"/>
        <v>8.7463644646924834</v>
      </c>
      <c r="M5" s="81">
        <f t="shared" si="6"/>
        <v>14.276205011389521</v>
      </c>
      <c r="O5" s="78">
        <f t="shared" si="7"/>
        <v>-5.5298405466970388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5.5298405466970388</v>
      </c>
      <c r="T5">
        <v>4</v>
      </c>
      <c r="U5" s="87">
        <f>IFERROR(-HLOOKUP($U$1,IEX!$W$2:$BH$98,T5,FALSE),0)</f>
        <v>0</v>
      </c>
      <c r="V5" s="88">
        <f t="shared" si="8"/>
        <v>8.7463644646924834</v>
      </c>
      <c r="W5" s="94"/>
      <c r="X5" s="88">
        <v>0</v>
      </c>
      <c r="Y5" s="88">
        <v>0.23041002277904332</v>
      </c>
      <c r="Z5" s="88">
        <v>0.27649202733485195</v>
      </c>
      <c r="AA5" s="88">
        <v>0.4147380410022779</v>
      </c>
      <c r="AB5" s="88">
        <v>0.92164009111617329</v>
      </c>
      <c r="AC5" s="88">
        <v>0.39630523917995442</v>
      </c>
      <c r="AD5" s="88">
        <v>0.37787243735763099</v>
      </c>
      <c r="AE5" s="88">
        <v>0.32257403189066058</v>
      </c>
      <c r="AF5" s="88">
        <v>0.36865603644646933</v>
      </c>
      <c r="AG5" s="88">
        <v>0.36865603644646933</v>
      </c>
      <c r="AH5" s="88">
        <v>0.27649202733485195</v>
      </c>
      <c r="AI5" s="88">
        <v>0.27649202733485195</v>
      </c>
      <c r="AJ5" s="88">
        <v>0.23041002277904332</v>
      </c>
      <c r="AK5" s="88">
        <v>1.0138041002277907</v>
      </c>
      <c r="AL5" s="88">
        <v>0.92164009111617329</v>
      </c>
      <c r="AM5" s="88">
        <v>0.55298405466970391</v>
      </c>
      <c r="AN5" s="88">
        <v>0.4147380410022779</v>
      </c>
      <c r="AO5" s="88">
        <v>0.55298405466970391</v>
      </c>
      <c r="AP5" s="88">
        <v>0.46082004555808664</v>
      </c>
      <c r="AQ5" s="88">
        <v>0.36865603644646933</v>
      </c>
      <c r="AR5" s="88">
        <v>0.27649202733485195</v>
      </c>
      <c r="AS5" s="88">
        <v>0.27649202733485195</v>
      </c>
      <c r="AT5" s="88">
        <v>0.47925284738041007</v>
      </c>
      <c r="AU5" s="88">
        <v>0.23041002277904332</v>
      </c>
      <c r="AV5" s="88">
        <v>0.27649202733485195</v>
      </c>
      <c r="AW5" s="88">
        <v>0.36865603644646933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18.547999999999998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9.6905399090947704</v>
      </c>
      <c r="M6" s="81">
        <f t="shared" si="6"/>
        <v>15.817330157205269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9.6905399090947704</v>
      </c>
      <c r="W6" s="94"/>
      <c r="X6" s="88">
        <v>0</v>
      </c>
      <c r="Y6" s="88">
        <v>0.25528292700460409</v>
      </c>
      <c r="Z6" s="88">
        <v>0.30633951240552487</v>
      </c>
      <c r="AA6" s="88">
        <v>0.45950926860828734</v>
      </c>
      <c r="AB6" s="88">
        <v>1.0211317080184164</v>
      </c>
      <c r="AC6" s="88">
        <v>0.43908663444791901</v>
      </c>
      <c r="AD6" s="88">
        <v>0.41866400028755069</v>
      </c>
      <c r="AE6" s="88">
        <v>0.35739609780644571</v>
      </c>
      <c r="AF6" s="88">
        <v>0.40845268320736655</v>
      </c>
      <c r="AG6" s="88">
        <v>0.40845268320736655</v>
      </c>
      <c r="AH6" s="88">
        <v>0.30633951240552487</v>
      </c>
      <c r="AI6" s="88">
        <v>0.30633951240552487</v>
      </c>
      <c r="AJ6" s="88">
        <v>0.25528292700460409</v>
      </c>
      <c r="AK6" s="88">
        <v>1.123244878820258</v>
      </c>
      <c r="AL6" s="88">
        <v>1.0211317080184164</v>
      </c>
      <c r="AM6" s="88">
        <v>0.61267902481104974</v>
      </c>
      <c r="AN6" s="88">
        <v>0.45950926860828734</v>
      </c>
      <c r="AO6" s="88">
        <v>0.61267902481104974</v>
      </c>
      <c r="AP6" s="88">
        <v>0.51056585400920818</v>
      </c>
      <c r="AQ6" s="88">
        <v>0.40845268320736655</v>
      </c>
      <c r="AR6" s="88">
        <v>0.30633951240552487</v>
      </c>
      <c r="AS6" s="88">
        <v>0.30633951240552487</v>
      </c>
      <c r="AT6" s="88">
        <v>0.53098848816957656</v>
      </c>
      <c r="AU6" s="88">
        <v>0.25528292700460409</v>
      </c>
      <c r="AV6" s="88">
        <v>0.30633951240552487</v>
      </c>
      <c r="AW6" s="88">
        <v>0.40845268320736655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18.931999999999999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9.6905399090947704</v>
      </c>
      <c r="M7" s="81">
        <f t="shared" si="6"/>
        <v>15.817330157205269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9.6905399090947704</v>
      </c>
      <c r="W7" s="94"/>
      <c r="X7" s="88">
        <v>0</v>
      </c>
      <c r="Y7" s="88">
        <v>0.25528292700460409</v>
      </c>
      <c r="Z7" s="88">
        <v>0.30633951240552487</v>
      </c>
      <c r="AA7" s="88">
        <v>0.45950926860828734</v>
      </c>
      <c r="AB7" s="88">
        <v>1.0211317080184164</v>
      </c>
      <c r="AC7" s="88">
        <v>0.43908663444791901</v>
      </c>
      <c r="AD7" s="88">
        <v>0.41866400028755069</v>
      </c>
      <c r="AE7" s="88">
        <v>0.35739609780644571</v>
      </c>
      <c r="AF7" s="88">
        <v>0.40845268320736655</v>
      </c>
      <c r="AG7" s="88">
        <v>0.40845268320736655</v>
      </c>
      <c r="AH7" s="88">
        <v>0.30633951240552487</v>
      </c>
      <c r="AI7" s="88">
        <v>0.30633951240552487</v>
      </c>
      <c r="AJ7" s="88">
        <v>0.25528292700460409</v>
      </c>
      <c r="AK7" s="88">
        <v>1.123244878820258</v>
      </c>
      <c r="AL7" s="88">
        <v>1.0211317080184164</v>
      </c>
      <c r="AM7" s="88">
        <v>0.61267902481104974</v>
      </c>
      <c r="AN7" s="88">
        <v>0.45950926860828734</v>
      </c>
      <c r="AO7" s="88">
        <v>0.61267902481104974</v>
      </c>
      <c r="AP7" s="88">
        <v>0.51056585400920818</v>
      </c>
      <c r="AQ7" s="88">
        <v>0.40845268320736655</v>
      </c>
      <c r="AR7" s="88">
        <v>0.30633951240552487</v>
      </c>
      <c r="AS7" s="88">
        <v>0.30633951240552487</v>
      </c>
      <c r="AT7" s="88">
        <v>0.53098848816957656</v>
      </c>
      <c r="AU7" s="88">
        <v>0.25528292700460409</v>
      </c>
      <c r="AV7" s="88">
        <v>0.30633951240552487</v>
      </c>
      <c r="AW7" s="88">
        <v>0.40845268320736655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17.8</v>
      </c>
      <c r="C8" s="23"/>
      <c r="D8" s="23"/>
      <c r="E8" s="23"/>
      <c r="F8" s="23"/>
      <c r="G8" s="23"/>
      <c r="H8" s="23"/>
      <c r="I8" s="23"/>
      <c r="J8" s="23">
        <v>6.0820045558086564</v>
      </c>
      <c r="K8" s="25">
        <f t="shared" si="4"/>
        <v>6.0820045558086564</v>
      </c>
      <c r="L8" s="24">
        <f t="shared" si="5"/>
        <v>9.6197038724373574</v>
      </c>
      <c r="M8" s="81">
        <f t="shared" si="6"/>
        <v>15.701708428246015</v>
      </c>
      <c r="O8" s="78">
        <f t="shared" si="7"/>
        <v>-6.0820045558086564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6.0820045558086564</v>
      </c>
      <c r="T8">
        <v>7</v>
      </c>
      <c r="U8" s="87">
        <f>IFERROR(-HLOOKUP($U$1,IEX!$W$2:$BH$98,T8,FALSE),0)</f>
        <v>0</v>
      </c>
      <c r="V8" s="88">
        <f t="shared" si="8"/>
        <v>9.6197038724373574</v>
      </c>
      <c r="W8" s="94"/>
      <c r="X8" s="88">
        <v>0</v>
      </c>
      <c r="Y8" s="88">
        <v>0.25341685649202733</v>
      </c>
      <c r="Z8" s="88">
        <v>0.30410022779043278</v>
      </c>
      <c r="AA8" s="88">
        <v>0.45615034168564922</v>
      </c>
      <c r="AB8" s="88">
        <v>1.0136674259681093</v>
      </c>
      <c r="AC8" s="88">
        <v>0.43587699316628697</v>
      </c>
      <c r="AD8" s="88">
        <v>0.41560364464692484</v>
      </c>
      <c r="AE8" s="88">
        <v>0.35478359908883822</v>
      </c>
      <c r="AF8" s="88">
        <v>0.40546697038724377</v>
      </c>
      <c r="AG8" s="88">
        <v>0.40546697038724377</v>
      </c>
      <c r="AH8" s="88">
        <v>0.30410022779043278</v>
      </c>
      <c r="AI8" s="88">
        <v>0.30410022779043278</v>
      </c>
      <c r="AJ8" s="88">
        <v>0.25341685649202733</v>
      </c>
      <c r="AK8" s="88">
        <v>1.1150341685649205</v>
      </c>
      <c r="AL8" s="88">
        <v>1.0136674259681093</v>
      </c>
      <c r="AM8" s="88">
        <v>0.60820045558086555</v>
      </c>
      <c r="AN8" s="88">
        <v>0.45615034168564922</v>
      </c>
      <c r="AO8" s="88">
        <v>0.60820045558086555</v>
      </c>
      <c r="AP8" s="88">
        <v>0.50683371298405466</v>
      </c>
      <c r="AQ8" s="88">
        <v>0.40546697038724377</v>
      </c>
      <c r="AR8" s="88">
        <v>0.30410022779043278</v>
      </c>
      <c r="AS8" s="88">
        <v>0.30410022779043278</v>
      </c>
      <c r="AT8" s="88">
        <v>0.52710706150341691</v>
      </c>
      <c r="AU8" s="88">
        <v>0.25341685649202733</v>
      </c>
      <c r="AV8" s="88">
        <v>0.30410022779043278</v>
      </c>
      <c r="AW8" s="88">
        <v>0.40546697038724377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17.931999999999999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9.6905399090947704</v>
      </c>
      <c r="M9" s="81">
        <f t="shared" si="6"/>
        <v>15.817330157205269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9.6905399090947704</v>
      </c>
      <c r="W9" s="94"/>
      <c r="X9" s="88">
        <v>0</v>
      </c>
      <c r="Y9" s="88">
        <v>0.25528292700460409</v>
      </c>
      <c r="Z9" s="88">
        <v>0.30633951240552487</v>
      </c>
      <c r="AA9" s="88">
        <v>0.45950926860828734</v>
      </c>
      <c r="AB9" s="88">
        <v>1.0211317080184164</v>
      </c>
      <c r="AC9" s="88">
        <v>0.43908663444791901</v>
      </c>
      <c r="AD9" s="88">
        <v>0.41866400028755069</v>
      </c>
      <c r="AE9" s="88">
        <v>0.35739609780644571</v>
      </c>
      <c r="AF9" s="88">
        <v>0.40845268320736655</v>
      </c>
      <c r="AG9" s="88">
        <v>0.40845268320736655</v>
      </c>
      <c r="AH9" s="88">
        <v>0.30633951240552487</v>
      </c>
      <c r="AI9" s="88">
        <v>0.30633951240552487</v>
      </c>
      <c r="AJ9" s="88">
        <v>0.25528292700460409</v>
      </c>
      <c r="AK9" s="88">
        <v>1.123244878820258</v>
      </c>
      <c r="AL9" s="88">
        <v>1.0211317080184164</v>
      </c>
      <c r="AM9" s="88">
        <v>0.61267902481104974</v>
      </c>
      <c r="AN9" s="88">
        <v>0.45950926860828734</v>
      </c>
      <c r="AO9" s="88">
        <v>0.61267902481104974</v>
      </c>
      <c r="AP9" s="88">
        <v>0.51056585400920818</v>
      </c>
      <c r="AQ9" s="88">
        <v>0.40845268320736655</v>
      </c>
      <c r="AR9" s="88">
        <v>0.30633951240552487</v>
      </c>
      <c r="AS9" s="88">
        <v>0.30633951240552487</v>
      </c>
      <c r="AT9" s="88">
        <v>0.53098848816957656</v>
      </c>
      <c r="AU9" s="88">
        <v>0.25528292700460409</v>
      </c>
      <c r="AV9" s="88">
        <v>0.30633951240552487</v>
      </c>
      <c r="AW9" s="88">
        <v>0.40845268320736655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18.027999999999999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9.6905399090947704</v>
      </c>
      <c r="M10" s="81">
        <f t="shared" si="6"/>
        <v>15.817330157205269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9.6905399090947704</v>
      </c>
      <c r="W10" s="94"/>
      <c r="X10" s="88">
        <v>0</v>
      </c>
      <c r="Y10" s="88">
        <v>0.25528292700460409</v>
      </c>
      <c r="Z10" s="88">
        <v>0.30633951240552487</v>
      </c>
      <c r="AA10" s="88">
        <v>0.45950926860828734</v>
      </c>
      <c r="AB10" s="88">
        <v>1.0211317080184164</v>
      </c>
      <c r="AC10" s="88">
        <v>0.43908663444791901</v>
      </c>
      <c r="AD10" s="88">
        <v>0.41866400028755069</v>
      </c>
      <c r="AE10" s="88">
        <v>0.35739609780644571</v>
      </c>
      <c r="AF10" s="88">
        <v>0.40845268320736655</v>
      </c>
      <c r="AG10" s="88">
        <v>0.40845268320736655</v>
      </c>
      <c r="AH10" s="88">
        <v>0.30633951240552487</v>
      </c>
      <c r="AI10" s="88">
        <v>0.30633951240552487</v>
      </c>
      <c r="AJ10" s="88">
        <v>0.25528292700460409</v>
      </c>
      <c r="AK10" s="88">
        <v>1.123244878820258</v>
      </c>
      <c r="AL10" s="88">
        <v>1.0211317080184164</v>
      </c>
      <c r="AM10" s="88">
        <v>0.61267902481104974</v>
      </c>
      <c r="AN10" s="88">
        <v>0.45950926860828734</v>
      </c>
      <c r="AO10" s="88">
        <v>0.61267902481104974</v>
      </c>
      <c r="AP10" s="88">
        <v>0.51056585400920818</v>
      </c>
      <c r="AQ10" s="88">
        <v>0.40845268320736655</v>
      </c>
      <c r="AR10" s="88">
        <v>0.30633951240552487</v>
      </c>
      <c r="AS10" s="88">
        <v>0.30633951240552487</v>
      </c>
      <c r="AT10" s="88">
        <v>0.53098848816957656</v>
      </c>
      <c r="AU10" s="88">
        <v>0.25528292700460409</v>
      </c>
      <c r="AV10" s="88">
        <v>0.30633951240552487</v>
      </c>
      <c r="AW10" s="88">
        <v>0.40845268320736655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18.28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9.6905399090947704</v>
      </c>
      <c r="M11" s="81">
        <f t="shared" si="6"/>
        <v>15.817330157205269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9.6905399090947704</v>
      </c>
      <c r="W11" s="94"/>
      <c r="X11" s="88">
        <v>0</v>
      </c>
      <c r="Y11" s="88">
        <v>0.25528292700460409</v>
      </c>
      <c r="Z11" s="88">
        <v>0.30633951240552487</v>
      </c>
      <c r="AA11" s="88">
        <v>0.45950926860828734</v>
      </c>
      <c r="AB11" s="88">
        <v>1.0211317080184164</v>
      </c>
      <c r="AC11" s="88">
        <v>0.43908663444791901</v>
      </c>
      <c r="AD11" s="88">
        <v>0.41866400028755069</v>
      </c>
      <c r="AE11" s="88">
        <v>0.35739609780644571</v>
      </c>
      <c r="AF11" s="88">
        <v>0.40845268320736655</v>
      </c>
      <c r="AG11" s="88">
        <v>0.40845268320736655</v>
      </c>
      <c r="AH11" s="88">
        <v>0.30633951240552487</v>
      </c>
      <c r="AI11" s="88">
        <v>0.30633951240552487</v>
      </c>
      <c r="AJ11" s="88">
        <v>0.25528292700460409</v>
      </c>
      <c r="AK11" s="88">
        <v>1.123244878820258</v>
      </c>
      <c r="AL11" s="88">
        <v>1.0211317080184164</v>
      </c>
      <c r="AM11" s="88">
        <v>0.61267902481104974</v>
      </c>
      <c r="AN11" s="88">
        <v>0.45950926860828734</v>
      </c>
      <c r="AO11" s="88">
        <v>0.61267902481104974</v>
      </c>
      <c r="AP11" s="88">
        <v>0.51056585400920818</v>
      </c>
      <c r="AQ11" s="88">
        <v>0.40845268320736655</v>
      </c>
      <c r="AR11" s="88">
        <v>0.30633951240552487</v>
      </c>
      <c r="AS11" s="88">
        <v>0.30633951240552487</v>
      </c>
      <c r="AT11" s="88">
        <v>0.53098848816957656</v>
      </c>
      <c r="AU11" s="88">
        <v>0.25528292700460409</v>
      </c>
      <c r="AV11" s="88">
        <v>0.30633951240552487</v>
      </c>
      <c r="AW11" s="88">
        <v>0.40845268320736655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19.007999999999999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9.6905399090947704</v>
      </c>
      <c r="M12" s="81">
        <f t="shared" si="6"/>
        <v>15.817330157205269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9.6905399090947704</v>
      </c>
      <c r="W12" s="94"/>
      <c r="X12" s="88">
        <v>0</v>
      </c>
      <c r="Y12" s="88">
        <v>0.25528292700460409</v>
      </c>
      <c r="Z12" s="88">
        <v>0.30633951240552487</v>
      </c>
      <c r="AA12" s="88">
        <v>0.45950926860828734</v>
      </c>
      <c r="AB12" s="88">
        <v>1.0211317080184164</v>
      </c>
      <c r="AC12" s="88">
        <v>0.43908663444791901</v>
      </c>
      <c r="AD12" s="88">
        <v>0.41866400028755069</v>
      </c>
      <c r="AE12" s="88">
        <v>0.35739609780644571</v>
      </c>
      <c r="AF12" s="88">
        <v>0.40845268320736655</v>
      </c>
      <c r="AG12" s="88">
        <v>0.40845268320736655</v>
      </c>
      <c r="AH12" s="88">
        <v>0.30633951240552487</v>
      </c>
      <c r="AI12" s="88">
        <v>0.30633951240552487</v>
      </c>
      <c r="AJ12" s="88">
        <v>0.25528292700460409</v>
      </c>
      <c r="AK12" s="88">
        <v>1.123244878820258</v>
      </c>
      <c r="AL12" s="88">
        <v>1.0211317080184164</v>
      </c>
      <c r="AM12" s="88">
        <v>0.61267902481104974</v>
      </c>
      <c r="AN12" s="88">
        <v>0.45950926860828734</v>
      </c>
      <c r="AO12" s="88">
        <v>0.61267902481104974</v>
      </c>
      <c r="AP12" s="88">
        <v>0.51056585400920818</v>
      </c>
      <c r="AQ12" s="88">
        <v>0.40845268320736655</v>
      </c>
      <c r="AR12" s="88">
        <v>0.30633951240552487</v>
      </c>
      <c r="AS12" s="88">
        <v>0.30633951240552487</v>
      </c>
      <c r="AT12" s="88">
        <v>0.53098848816957656</v>
      </c>
      <c r="AU12" s="88">
        <v>0.25528292700460409</v>
      </c>
      <c r="AV12" s="88">
        <v>0.30633951240552487</v>
      </c>
      <c r="AW12" s="88">
        <v>0.40845268320736655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19.047999999999998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9.6905399090947704</v>
      </c>
      <c r="M13" s="81">
        <f t="shared" si="6"/>
        <v>15.817330157205269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9.6905399090947704</v>
      </c>
      <c r="W13" s="94"/>
      <c r="X13" s="88">
        <v>0</v>
      </c>
      <c r="Y13" s="88">
        <v>0.25528292700460409</v>
      </c>
      <c r="Z13" s="88">
        <v>0.30633951240552487</v>
      </c>
      <c r="AA13" s="88">
        <v>0.45950926860828734</v>
      </c>
      <c r="AB13" s="88">
        <v>1.0211317080184164</v>
      </c>
      <c r="AC13" s="88">
        <v>0.43908663444791901</v>
      </c>
      <c r="AD13" s="88">
        <v>0.41866400028755069</v>
      </c>
      <c r="AE13" s="88">
        <v>0.35739609780644571</v>
      </c>
      <c r="AF13" s="88">
        <v>0.40845268320736655</v>
      </c>
      <c r="AG13" s="88">
        <v>0.40845268320736655</v>
      </c>
      <c r="AH13" s="88">
        <v>0.30633951240552487</v>
      </c>
      <c r="AI13" s="88">
        <v>0.30633951240552487</v>
      </c>
      <c r="AJ13" s="88">
        <v>0.25528292700460409</v>
      </c>
      <c r="AK13" s="88">
        <v>1.123244878820258</v>
      </c>
      <c r="AL13" s="88">
        <v>1.0211317080184164</v>
      </c>
      <c r="AM13" s="88">
        <v>0.61267902481104974</v>
      </c>
      <c r="AN13" s="88">
        <v>0.45950926860828734</v>
      </c>
      <c r="AO13" s="88">
        <v>0.61267902481104974</v>
      </c>
      <c r="AP13" s="88">
        <v>0.51056585400920818</v>
      </c>
      <c r="AQ13" s="88">
        <v>0.40845268320736655</v>
      </c>
      <c r="AR13" s="88">
        <v>0.30633951240552487</v>
      </c>
      <c r="AS13" s="88">
        <v>0.30633951240552487</v>
      </c>
      <c r="AT13" s="88">
        <v>0.53098848816957656</v>
      </c>
      <c r="AU13" s="88">
        <v>0.25528292700460409</v>
      </c>
      <c r="AV13" s="88">
        <v>0.30633951240552487</v>
      </c>
      <c r="AW13" s="88">
        <v>0.40845268320736655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18.952000000000002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9.6905399090947704</v>
      </c>
      <c r="M14" s="81">
        <f t="shared" si="6"/>
        <v>15.817330157205269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9.6905399090947704</v>
      </c>
      <c r="W14" s="94"/>
      <c r="X14" s="88">
        <v>0</v>
      </c>
      <c r="Y14" s="88">
        <v>0.25528292700460409</v>
      </c>
      <c r="Z14" s="88">
        <v>0.30633951240552487</v>
      </c>
      <c r="AA14" s="88">
        <v>0.45950926860828734</v>
      </c>
      <c r="AB14" s="88">
        <v>1.0211317080184164</v>
      </c>
      <c r="AC14" s="88">
        <v>0.43908663444791901</v>
      </c>
      <c r="AD14" s="88">
        <v>0.41866400028755069</v>
      </c>
      <c r="AE14" s="88">
        <v>0.35739609780644571</v>
      </c>
      <c r="AF14" s="88">
        <v>0.40845268320736655</v>
      </c>
      <c r="AG14" s="88">
        <v>0.40845268320736655</v>
      </c>
      <c r="AH14" s="88">
        <v>0.30633951240552487</v>
      </c>
      <c r="AI14" s="88">
        <v>0.30633951240552487</v>
      </c>
      <c r="AJ14" s="88">
        <v>0.25528292700460409</v>
      </c>
      <c r="AK14" s="88">
        <v>1.123244878820258</v>
      </c>
      <c r="AL14" s="88">
        <v>1.0211317080184164</v>
      </c>
      <c r="AM14" s="88">
        <v>0.61267902481104974</v>
      </c>
      <c r="AN14" s="88">
        <v>0.45950926860828734</v>
      </c>
      <c r="AO14" s="88">
        <v>0.61267902481104974</v>
      </c>
      <c r="AP14" s="88">
        <v>0.51056585400920818</v>
      </c>
      <c r="AQ14" s="88">
        <v>0.40845268320736655</v>
      </c>
      <c r="AR14" s="88">
        <v>0.30633951240552487</v>
      </c>
      <c r="AS14" s="88">
        <v>0.30633951240552487</v>
      </c>
      <c r="AT14" s="88">
        <v>0.53098848816957656</v>
      </c>
      <c r="AU14" s="88">
        <v>0.25528292700460409</v>
      </c>
      <c r="AV14" s="88">
        <v>0.30633951240552487</v>
      </c>
      <c r="AW14" s="88">
        <v>0.40845268320736655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18.931999999999999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9.6905399090947704</v>
      </c>
      <c r="M15" s="81">
        <f t="shared" si="6"/>
        <v>15.817330157205269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9.6905399090947704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0.35739609780644571</v>
      </c>
      <c r="AF15" s="88">
        <v>0.40845268320736655</v>
      </c>
      <c r="AG15" s="88">
        <v>0.40845268320736655</v>
      </c>
      <c r="AH15" s="88">
        <v>0.30633951240552487</v>
      </c>
      <c r="AI15" s="88">
        <v>0.30633951240552487</v>
      </c>
      <c r="AJ15" s="88">
        <v>0.25528292700460409</v>
      </c>
      <c r="AK15" s="88">
        <v>1.123244878820258</v>
      </c>
      <c r="AL15" s="88">
        <v>1.0211317080184164</v>
      </c>
      <c r="AM15" s="88">
        <v>0.61267902481104974</v>
      </c>
      <c r="AN15" s="88">
        <v>0.45950926860828734</v>
      </c>
      <c r="AO15" s="88">
        <v>0.61267902481104974</v>
      </c>
      <c r="AP15" s="88">
        <v>0.51056585400920818</v>
      </c>
      <c r="AQ15" s="88">
        <v>0.40845268320736655</v>
      </c>
      <c r="AR15" s="88">
        <v>0.30633951240552487</v>
      </c>
      <c r="AS15" s="88">
        <v>0.30633951240552487</v>
      </c>
      <c r="AT15" s="88">
        <v>0.53098848816957656</v>
      </c>
      <c r="AU15" s="88">
        <v>0.25528292700460409</v>
      </c>
      <c r="AV15" s="88">
        <v>0.30633951240552487</v>
      </c>
      <c r="AW15" s="88">
        <v>0.40845268320736655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18.184000000000001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9.6905399090947704</v>
      </c>
      <c r="M16" s="81">
        <f t="shared" si="6"/>
        <v>15.817330157205269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9.6905399090947704</v>
      </c>
      <c r="W16" s="94"/>
      <c r="X16" s="88">
        <v>0</v>
      </c>
      <c r="Y16" s="88">
        <v>0.25528292700460409</v>
      </c>
      <c r="Z16" s="88">
        <v>0.30633951240552487</v>
      </c>
      <c r="AA16" s="88">
        <v>0.45950926860828734</v>
      </c>
      <c r="AB16" s="88">
        <v>1.0211317080184164</v>
      </c>
      <c r="AC16" s="88">
        <v>0.43908663444791901</v>
      </c>
      <c r="AD16" s="88">
        <v>0.41866400028755069</v>
      </c>
      <c r="AE16" s="88">
        <v>0.35739609780644571</v>
      </c>
      <c r="AF16" s="88">
        <v>0.40845268320736655</v>
      </c>
      <c r="AG16" s="88">
        <v>0.40845268320736655</v>
      </c>
      <c r="AH16" s="88">
        <v>0.30633951240552487</v>
      </c>
      <c r="AI16" s="88">
        <v>0.30633951240552487</v>
      </c>
      <c r="AJ16" s="88">
        <v>0.25528292700460409</v>
      </c>
      <c r="AK16" s="88">
        <v>1.123244878820258</v>
      </c>
      <c r="AL16" s="88">
        <v>1.0211317080184164</v>
      </c>
      <c r="AM16" s="88">
        <v>0.61267902481104974</v>
      </c>
      <c r="AN16" s="88">
        <v>0.45950926860828734</v>
      </c>
      <c r="AO16" s="88">
        <v>0.61267902481104974</v>
      </c>
      <c r="AP16" s="88">
        <v>0.51056585400920818</v>
      </c>
      <c r="AQ16" s="88">
        <v>0.40845268320736655</v>
      </c>
      <c r="AR16" s="88">
        <v>0.30633951240552487</v>
      </c>
      <c r="AS16" s="88">
        <v>0.30633951240552487</v>
      </c>
      <c r="AT16" s="88">
        <v>0.53098848816957656</v>
      </c>
      <c r="AU16" s="88">
        <v>0.25528292700460409</v>
      </c>
      <c r="AV16" s="88">
        <v>0.30633951240552487</v>
      </c>
      <c r="AW16" s="88">
        <v>0.40845268320736655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17.72</v>
      </c>
      <c r="C17" s="23"/>
      <c r="D17" s="23"/>
      <c r="E17" s="23"/>
      <c r="F17" s="23"/>
      <c r="G17" s="23"/>
      <c r="H17" s="23"/>
      <c r="I17" s="23"/>
      <c r="J17" s="23">
        <v>6.0546697038724373</v>
      </c>
      <c r="K17" s="25">
        <f t="shared" si="4"/>
        <v>6.0546697038724373</v>
      </c>
      <c r="L17" s="24">
        <f t="shared" si="5"/>
        <v>9.5764692482915734</v>
      </c>
      <c r="M17" s="81">
        <f t="shared" si="6"/>
        <v>15.631138952164012</v>
      </c>
      <c r="O17" s="78">
        <f t="shared" si="7"/>
        <v>-6.0546697038724373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6.0546697038724373</v>
      </c>
      <c r="T17">
        <v>16</v>
      </c>
      <c r="U17" s="87">
        <f>IFERROR(-HLOOKUP($U$1,IEX!$W$2:$BH$98,T17,FALSE),0)</f>
        <v>0</v>
      </c>
      <c r="V17" s="88">
        <f t="shared" si="8"/>
        <v>9.5764692482915734</v>
      </c>
      <c r="W17" s="94"/>
      <c r="X17" s="88">
        <v>0</v>
      </c>
      <c r="Y17" s="88">
        <v>0.25227790432801822</v>
      </c>
      <c r="Z17" s="88">
        <v>0.30273348519362181</v>
      </c>
      <c r="AA17" s="88">
        <v>0.4541002277904328</v>
      </c>
      <c r="AB17" s="88">
        <v>1.0091116173120729</v>
      </c>
      <c r="AC17" s="88">
        <v>0.4339179954441913</v>
      </c>
      <c r="AD17" s="88">
        <v>0.41373576309794985</v>
      </c>
      <c r="AE17" s="88">
        <v>0.35318906605922545</v>
      </c>
      <c r="AF17" s="88">
        <v>0.40364464692482915</v>
      </c>
      <c r="AG17" s="88">
        <v>0.40364464692482915</v>
      </c>
      <c r="AH17" s="88">
        <v>0.30273348519362181</v>
      </c>
      <c r="AI17" s="88">
        <v>0.30273348519362181</v>
      </c>
      <c r="AJ17" s="88">
        <v>0.25227790432801822</v>
      </c>
      <c r="AK17" s="88">
        <v>1.1100227790432802</v>
      </c>
      <c r="AL17" s="88">
        <v>1.0091116173120729</v>
      </c>
      <c r="AM17" s="88">
        <v>0.60546697038724362</v>
      </c>
      <c r="AN17" s="88">
        <v>0.4541002277904328</v>
      </c>
      <c r="AO17" s="88">
        <v>0.60546697038724362</v>
      </c>
      <c r="AP17" s="88">
        <v>0.50455580865603644</v>
      </c>
      <c r="AQ17" s="88">
        <v>0.40364464692482915</v>
      </c>
      <c r="AR17" s="88">
        <v>0.30273348519362181</v>
      </c>
      <c r="AS17" s="88">
        <v>0.30273348519362181</v>
      </c>
      <c r="AT17" s="88">
        <v>0.52473804100227794</v>
      </c>
      <c r="AU17" s="88">
        <v>0.25227790432801822</v>
      </c>
      <c r="AV17" s="88">
        <v>0.30273348519362181</v>
      </c>
      <c r="AW17" s="88">
        <v>0.40364464692482915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18.027999999999999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9.6905399090947704</v>
      </c>
      <c r="M18" s="81">
        <f t="shared" si="6"/>
        <v>15.817330157205269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9.6905399090947704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0.35739609780644571</v>
      </c>
      <c r="AF18" s="88">
        <v>0.40845268320736655</v>
      </c>
      <c r="AG18" s="88">
        <v>0.40845268320736655</v>
      </c>
      <c r="AH18" s="88">
        <v>0.30633951240552487</v>
      </c>
      <c r="AI18" s="88">
        <v>0.30633951240552487</v>
      </c>
      <c r="AJ18" s="88">
        <v>0.25528292700460409</v>
      </c>
      <c r="AK18" s="88">
        <v>1.123244878820258</v>
      </c>
      <c r="AL18" s="88">
        <v>1.0211317080184164</v>
      </c>
      <c r="AM18" s="88">
        <v>0.61267902481104974</v>
      </c>
      <c r="AN18" s="88">
        <v>0.45950926860828734</v>
      </c>
      <c r="AO18" s="88">
        <v>0.61267902481104974</v>
      </c>
      <c r="AP18" s="88">
        <v>0.51056585400920818</v>
      </c>
      <c r="AQ18" s="88">
        <v>0.40845268320736655</v>
      </c>
      <c r="AR18" s="88">
        <v>0.30633951240552487</v>
      </c>
      <c r="AS18" s="88">
        <v>0.30633951240552487</v>
      </c>
      <c r="AT18" s="88">
        <v>0.53098848816957656</v>
      </c>
      <c r="AU18" s="88">
        <v>0.25528292700460409</v>
      </c>
      <c r="AV18" s="88">
        <v>0.30633951240552487</v>
      </c>
      <c r="AW18" s="88">
        <v>0.40845268320736655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18.507999999999999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9.6905399090947704</v>
      </c>
      <c r="M19" s="81">
        <f t="shared" si="6"/>
        <v>15.817330157205269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9.6905399090947704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0.35739609780644571</v>
      </c>
      <c r="AF19" s="88">
        <v>0.40845268320736655</v>
      </c>
      <c r="AG19" s="88">
        <v>0.40845268320736655</v>
      </c>
      <c r="AH19" s="88">
        <v>0.30633951240552487</v>
      </c>
      <c r="AI19" s="88">
        <v>0.30633951240552487</v>
      </c>
      <c r="AJ19" s="88">
        <v>0.25528292700460409</v>
      </c>
      <c r="AK19" s="88">
        <v>1.123244878820258</v>
      </c>
      <c r="AL19" s="88">
        <v>1.0211317080184164</v>
      </c>
      <c r="AM19" s="88">
        <v>0.61267902481104974</v>
      </c>
      <c r="AN19" s="88">
        <v>0.45950926860828734</v>
      </c>
      <c r="AO19" s="88">
        <v>0.61267902481104974</v>
      </c>
      <c r="AP19" s="88">
        <v>0.51056585400920818</v>
      </c>
      <c r="AQ19" s="88">
        <v>0.40845268320736655</v>
      </c>
      <c r="AR19" s="88">
        <v>0.30633951240552487</v>
      </c>
      <c r="AS19" s="88">
        <v>0.30633951240552487</v>
      </c>
      <c r="AT19" s="88">
        <v>0.53098848816957656</v>
      </c>
      <c r="AU19" s="88">
        <v>0.25528292700460409</v>
      </c>
      <c r="AV19" s="88">
        <v>0.30633951240552487</v>
      </c>
      <c r="AW19" s="88">
        <v>0.40845268320736655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19.047999999999998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9.6905399090947704</v>
      </c>
      <c r="M20" s="81">
        <f t="shared" si="6"/>
        <v>15.817330157205269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9.6905399090947704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0.35739609780644571</v>
      </c>
      <c r="AF20" s="88">
        <v>0.40845268320736655</v>
      </c>
      <c r="AG20" s="88">
        <v>0.40845268320736655</v>
      </c>
      <c r="AH20" s="88">
        <v>0.30633951240552487</v>
      </c>
      <c r="AI20" s="88">
        <v>0.30633951240552487</v>
      </c>
      <c r="AJ20" s="88">
        <v>0.25528292700460409</v>
      </c>
      <c r="AK20" s="88">
        <v>1.123244878820258</v>
      </c>
      <c r="AL20" s="88">
        <v>1.0211317080184164</v>
      </c>
      <c r="AM20" s="88">
        <v>0.61267902481104974</v>
      </c>
      <c r="AN20" s="88">
        <v>0.45950926860828734</v>
      </c>
      <c r="AO20" s="88">
        <v>0.61267902481104974</v>
      </c>
      <c r="AP20" s="88">
        <v>0.51056585400920818</v>
      </c>
      <c r="AQ20" s="88">
        <v>0.40845268320736655</v>
      </c>
      <c r="AR20" s="88">
        <v>0.30633951240552487</v>
      </c>
      <c r="AS20" s="88">
        <v>0.30633951240552487</v>
      </c>
      <c r="AT20" s="88">
        <v>0.53098848816957656</v>
      </c>
      <c r="AU20" s="88">
        <v>0.25528292700460409</v>
      </c>
      <c r="AV20" s="88">
        <v>0.30633951240552487</v>
      </c>
      <c r="AW20" s="88">
        <v>0.40845268320736655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19.047999999999998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9.6905399090947704</v>
      </c>
      <c r="M21" s="81">
        <f t="shared" si="6"/>
        <v>15.817330157205269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9.6905399090947704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0.35739609780644571</v>
      </c>
      <c r="AF21" s="88">
        <v>0.40845268320736655</v>
      </c>
      <c r="AG21" s="88">
        <v>0.40845268320736655</v>
      </c>
      <c r="AH21" s="88">
        <v>0.30633951240552487</v>
      </c>
      <c r="AI21" s="88">
        <v>0.30633951240552487</v>
      </c>
      <c r="AJ21" s="88">
        <v>0.25528292700460409</v>
      </c>
      <c r="AK21" s="88">
        <v>1.123244878820258</v>
      </c>
      <c r="AL21" s="88">
        <v>1.0211317080184164</v>
      </c>
      <c r="AM21" s="88">
        <v>0.61267902481104974</v>
      </c>
      <c r="AN21" s="88">
        <v>0.45950926860828734</v>
      </c>
      <c r="AO21" s="88">
        <v>0.61267902481104974</v>
      </c>
      <c r="AP21" s="88">
        <v>0.51056585400920818</v>
      </c>
      <c r="AQ21" s="88">
        <v>0.40845268320736655</v>
      </c>
      <c r="AR21" s="88">
        <v>0.30633951240552487</v>
      </c>
      <c r="AS21" s="88">
        <v>0.30633951240552487</v>
      </c>
      <c r="AT21" s="88">
        <v>0.53098848816957656</v>
      </c>
      <c r="AU21" s="88">
        <v>0.25528292700460409</v>
      </c>
      <c r="AV21" s="88">
        <v>0.30633951240552487</v>
      </c>
      <c r="AW21" s="88">
        <v>0.40845268320736655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19.064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9.6905399090947704</v>
      </c>
      <c r="M22" s="81">
        <f t="shared" si="6"/>
        <v>15.817330157205269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9.6905399090947704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0.35739609780644571</v>
      </c>
      <c r="AF22" s="88">
        <v>0.40845268320736655</v>
      </c>
      <c r="AG22" s="88">
        <v>0.40845268320736655</v>
      </c>
      <c r="AH22" s="88">
        <v>0.30633951240552487</v>
      </c>
      <c r="AI22" s="88">
        <v>0.30633951240552487</v>
      </c>
      <c r="AJ22" s="88">
        <v>0.25528292700460409</v>
      </c>
      <c r="AK22" s="88">
        <v>1.123244878820258</v>
      </c>
      <c r="AL22" s="88">
        <v>1.0211317080184164</v>
      </c>
      <c r="AM22" s="88">
        <v>0.61267902481104974</v>
      </c>
      <c r="AN22" s="88">
        <v>0.45950926860828734</v>
      </c>
      <c r="AO22" s="88">
        <v>0.61267902481104974</v>
      </c>
      <c r="AP22" s="88">
        <v>0.51056585400920818</v>
      </c>
      <c r="AQ22" s="88">
        <v>0.40845268320736655</v>
      </c>
      <c r="AR22" s="88">
        <v>0.30633951240552487</v>
      </c>
      <c r="AS22" s="88">
        <v>0.30633951240552487</v>
      </c>
      <c r="AT22" s="88">
        <v>0.53098848816957656</v>
      </c>
      <c r="AU22" s="88">
        <v>0.25528292700460409</v>
      </c>
      <c r="AV22" s="88">
        <v>0.30633951240552487</v>
      </c>
      <c r="AW22" s="88">
        <v>0.40845268320736655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18.891999999999999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9.6905399090947704</v>
      </c>
      <c r="M23" s="81">
        <f t="shared" si="6"/>
        <v>15.817330157205269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9.6905399090947704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0.35739609780644571</v>
      </c>
      <c r="AF23" s="88">
        <v>0.40845268320736655</v>
      </c>
      <c r="AG23" s="88">
        <v>0.40845268320736655</v>
      </c>
      <c r="AH23" s="88">
        <v>0.30633951240552487</v>
      </c>
      <c r="AI23" s="88">
        <v>0.30633951240552487</v>
      </c>
      <c r="AJ23" s="88">
        <v>0.25528292700460409</v>
      </c>
      <c r="AK23" s="88">
        <v>1.123244878820258</v>
      </c>
      <c r="AL23" s="88">
        <v>1.0211317080184164</v>
      </c>
      <c r="AM23" s="88">
        <v>0.61267902481104974</v>
      </c>
      <c r="AN23" s="88">
        <v>0.45950926860828734</v>
      </c>
      <c r="AO23" s="88">
        <v>0.61267902481104974</v>
      </c>
      <c r="AP23" s="88">
        <v>0.51056585400920818</v>
      </c>
      <c r="AQ23" s="88">
        <v>0.40845268320736655</v>
      </c>
      <c r="AR23" s="88">
        <v>0.30633951240552487</v>
      </c>
      <c r="AS23" s="88">
        <v>0.30633951240552487</v>
      </c>
      <c r="AT23" s="88">
        <v>0.53098848816957656</v>
      </c>
      <c r="AU23" s="88">
        <v>0.25528292700460409</v>
      </c>
      <c r="AV23" s="88">
        <v>0.30633951240552487</v>
      </c>
      <c r="AW23" s="88">
        <v>0.40845268320736655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18.952000000000002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9.6905399090947704</v>
      </c>
      <c r="M24" s="81">
        <f t="shared" si="6"/>
        <v>15.817330157205269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9.6905399090947704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0.35739609780644571</v>
      </c>
      <c r="AF24" s="88">
        <v>0.40845268320736655</v>
      </c>
      <c r="AG24" s="88">
        <v>0.40845268320736655</v>
      </c>
      <c r="AH24" s="88">
        <v>0.30633951240552487</v>
      </c>
      <c r="AI24" s="88">
        <v>0.30633951240552487</v>
      </c>
      <c r="AJ24" s="88">
        <v>0.25528292700460409</v>
      </c>
      <c r="AK24" s="88">
        <v>1.123244878820258</v>
      </c>
      <c r="AL24" s="88">
        <v>1.0211317080184164</v>
      </c>
      <c r="AM24" s="88">
        <v>0.61267902481104974</v>
      </c>
      <c r="AN24" s="88">
        <v>0.45950926860828734</v>
      </c>
      <c r="AO24" s="88">
        <v>0.61267902481104974</v>
      </c>
      <c r="AP24" s="88">
        <v>0.51056585400920818</v>
      </c>
      <c r="AQ24" s="88">
        <v>0.40845268320736655</v>
      </c>
      <c r="AR24" s="88">
        <v>0.30633951240552487</v>
      </c>
      <c r="AS24" s="88">
        <v>0.30633951240552487</v>
      </c>
      <c r="AT24" s="88">
        <v>0.53098848816957656</v>
      </c>
      <c r="AU24" s="88">
        <v>0.25528292700460409</v>
      </c>
      <c r="AV24" s="88">
        <v>0.30633951240552487</v>
      </c>
      <c r="AW24" s="88">
        <v>0.40845268320736655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19.103999999999999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9.6905399090947704</v>
      </c>
      <c r="M25" s="81">
        <f t="shared" si="6"/>
        <v>15.817330157205269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9.6905399090947704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0.35739609780644571</v>
      </c>
      <c r="AF25" s="88">
        <v>0.40845268320736655</v>
      </c>
      <c r="AG25" s="88">
        <v>0.40845268320736655</v>
      </c>
      <c r="AH25" s="88">
        <v>0.30633951240552487</v>
      </c>
      <c r="AI25" s="88">
        <v>0.30633951240552487</v>
      </c>
      <c r="AJ25" s="88">
        <v>0.25528292700460409</v>
      </c>
      <c r="AK25" s="88">
        <v>1.123244878820258</v>
      </c>
      <c r="AL25" s="88">
        <v>1.0211317080184164</v>
      </c>
      <c r="AM25" s="88">
        <v>0.61267902481104974</v>
      </c>
      <c r="AN25" s="88">
        <v>0.45950926860828734</v>
      </c>
      <c r="AO25" s="88">
        <v>0.61267902481104974</v>
      </c>
      <c r="AP25" s="88">
        <v>0.51056585400920818</v>
      </c>
      <c r="AQ25" s="88">
        <v>0.40845268320736655</v>
      </c>
      <c r="AR25" s="88">
        <v>0.30633951240552487</v>
      </c>
      <c r="AS25" s="88">
        <v>0.30633951240552487</v>
      </c>
      <c r="AT25" s="88">
        <v>0.53098848816957656</v>
      </c>
      <c r="AU25" s="88">
        <v>0.25528292700460409</v>
      </c>
      <c r="AV25" s="88">
        <v>0.30633951240552487</v>
      </c>
      <c r="AW25" s="88">
        <v>0.40845268320736655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19.064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9.6905399090947704</v>
      </c>
      <c r="M26" s="81">
        <f t="shared" si="6"/>
        <v>15.817330157205269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9.6905399090947704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0.35739609780644571</v>
      </c>
      <c r="AF26" s="88">
        <v>0.40845268320736655</v>
      </c>
      <c r="AG26" s="88">
        <v>0.40845268320736655</v>
      </c>
      <c r="AH26" s="88">
        <v>0.30633951240552487</v>
      </c>
      <c r="AI26" s="88">
        <v>0.30633951240552487</v>
      </c>
      <c r="AJ26" s="88">
        <v>0.25528292700460409</v>
      </c>
      <c r="AK26" s="88">
        <v>1.123244878820258</v>
      </c>
      <c r="AL26" s="88">
        <v>1.0211317080184164</v>
      </c>
      <c r="AM26" s="88">
        <v>0.61267902481104974</v>
      </c>
      <c r="AN26" s="88">
        <v>0.45950926860828734</v>
      </c>
      <c r="AO26" s="88">
        <v>0.61267902481104974</v>
      </c>
      <c r="AP26" s="88">
        <v>0.51056585400920818</v>
      </c>
      <c r="AQ26" s="88">
        <v>0.40845268320736655</v>
      </c>
      <c r="AR26" s="88">
        <v>0.30633951240552487</v>
      </c>
      <c r="AS26" s="88">
        <v>0.30633951240552487</v>
      </c>
      <c r="AT26" s="88">
        <v>0.53098848816957656</v>
      </c>
      <c r="AU26" s="88">
        <v>0.25528292700460409</v>
      </c>
      <c r="AV26" s="88">
        <v>0.30633951240552487</v>
      </c>
      <c r="AW26" s="88">
        <v>0.40845268320736655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19.047999999999998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9.6905399090947704</v>
      </c>
      <c r="M27" s="81">
        <f t="shared" si="6"/>
        <v>15.817330157205269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9.6905399090947704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0.35739609780644571</v>
      </c>
      <c r="AF27" s="88">
        <v>0.40845268320736655</v>
      </c>
      <c r="AG27" s="88">
        <v>0.40845268320736655</v>
      </c>
      <c r="AH27" s="88">
        <v>0.30633951240552487</v>
      </c>
      <c r="AI27" s="88">
        <v>0.30633951240552487</v>
      </c>
      <c r="AJ27" s="88">
        <v>0.25528292700460409</v>
      </c>
      <c r="AK27" s="88">
        <v>1.123244878820258</v>
      </c>
      <c r="AL27" s="88">
        <v>1.0211317080184164</v>
      </c>
      <c r="AM27" s="88">
        <v>0.61267902481104974</v>
      </c>
      <c r="AN27" s="88">
        <v>0.45950926860828734</v>
      </c>
      <c r="AO27" s="88">
        <v>0.61267902481104974</v>
      </c>
      <c r="AP27" s="88">
        <v>0.51056585400920818</v>
      </c>
      <c r="AQ27" s="88">
        <v>0.40845268320736655</v>
      </c>
      <c r="AR27" s="88">
        <v>0.30633951240552487</v>
      </c>
      <c r="AS27" s="88">
        <v>0.30633951240552487</v>
      </c>
      <c r="AT27" s="88">
        <v>0.53098848816957656</v>
      </c>
      <c r="AU27" s="88">
        <v>0.25528292700460409</v>
      </c>
      <c r="AV27" s="88">
        <v>0.30633951240552487</v>
      </c>
      <c r="AW27" s="88">
        <v>0.40845268320736655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19.103999999999999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9.6905399090947704</v>
      </c>
      <c r="M28" s="81">
        <f t="shared" si="6"/>
        <v>15.817330157205269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9.6905399090947704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0.35739609780644571</v>
      </c>
      <c r="AF28" s="88">
        <v>0.40845268320736655</v>
      </c>
      <c r="AG28" s="88">
        <v>0.40845268320736655</v>
      </c>
      <c r="AH28" s="88">
        <v>0.30633951240552487</v>
      </c>
      <c r="AI28" s="88">
        <v>0.30633951240552487</v>
      </c>
      <c r="AJ28" s="88">
        <v>0.25528292700460409</v>
      </c>
      <c r="AK28" s="88">
        <v>1.123244878820258</v>
      </c>
      <c r="AL28" s="88">
        <v>1.0211317080184164</v>
      </c>
      <c r="AM28" s="88">
        <v>0.61267902481104974</v>
      </c>
      <c r="AN28" s="88">
        <v>0.45950926860828734</v>
      </c>
      <c r="AO28" s="88">
        <v>0.61267902481104974</v>
      </c>
      <c r="AP28" s="88">
        <v>0.51056585400920818</v>
      </c>
      <c r="AQ28" s="88">
        <v>0.40845268320736655</v>
      </c>
      <c r="AR28" s="88">
        <v>0.30633951240552487</v>
      </c>
      <c r="AS28" s="88">
        <v>0.30633951240552487</v>
      </c>
      <c r="AT28" s="88">
        <v>0.53098848816957656</v>
      </c>
      <c r="AU28" s="88">
        <v>0.25528292700460409</v>
      </c>
      <c r="AV28" s="88">
        <v>0.30633951240552487</v>
      </c>
      <c r="AW28" s="88">
        <v>0.40845268320736655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19.047999999999998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9.6905399090947704</v>
      </c>
      <c r="M29" s="81">
        <f t="shared" si="6"/>
        <v>15.817330157205269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9.6905399090947704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0.35739609780644571</v>
      </c>
      <c r="AF29" s="88">
        <v>0.40845268320736655</v>
      </c>
      <c r="AG29" s="88">
        <v>0.40845268320736655</v>
      </c>
      <c r="AH29" s="88">
        <v>0.30633951240552487</v>
      </c>
      <c r="AI29" s="88">
        <v>0.30633951240552487</v>
      </c>
      <c r="AJ29" s="88">
        <v>0.25528292700460409</v>
      </c>
      <c r="AK29" s="88">
        <v>1.123244878820258</v>
      </c>
      <c r="AL29" s="88">
        <v>1.0211317080184164</v>
      </c>
      <c r="AM29" s="88">
        <v>0.61267902481104974</v>
      </c>
      <c r="AN29" s="88">
        <v>0.45950926860828734</v>
      </c>
      <c r="AO29" s="88">
        <v>0.61267902481104974</v>
      </c>
      <c r="AP29" s="88">
        <v>0.51056585400920818</v>
      </c>
      <c r="AQ29" s="88">
        <v>0.40845268320736655</v>
      </c>
      <c r="AR29" s="88">
        <v>0.30633951240552487</v>
      </c>
      <c r="AS29" s="88">
        <v>0.30633951240552487</v>
      </c>
      <c r="AT29" s="88">
        <v>0.53098848816957656</v>
      </c>
      <c r="AU29" s="88">
        <v>0.25528292700460409</v>
      </c>
      <c r="AV29" s="88">
        <v>0.30633951240552487</v>
      </c>
      <c r="AW29" s="88">
        <v>0.40845268320736655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18.835999999999999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9.6905399090947704</v>
      </c>
      <c r="M30" s="81">
        <f t="shared" si="6"/>
        <v>15.817330157205269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9.6905399090947704</v>
      </c>
      <c r="W30" s="94"/>
      <c r="X30" s="88">
        <v>0</v>
      </c>
      <c r="Y30" s="88">
        <v>0.25528292700460409</v>
      </c>
      <c r="Z30" s="88">
        <v>0.30633951240552487</v>
      </c>
      <c r="AA30" s="88">
        <v>0.45950926860828734</v>
      </c>
      <c r="AB30" s="88">
        <v>1.0211317080184164</v>
      </c>
      <c r="AC30" s="88">
        <v>0.43908663444791901</v>
      </c>
      <c r="AD30" s="88">
        <v>0.41866400028755069</v>
      </c>
      <c r="AE30" s="88">
        <v>0.35739609780644571</v>
      </c>
      <c r="AF30" s="88">
        <v>0.40845268320736655</v>
      </c>
      <c r="AG30" s="88">
        <v>0.40845268320736655</v>
      </c>
      <c r="AH30" s="88">
        <v>0.30633951240552487</v>
      </c>
      <c r="AI30" s="88">
        <v>0.30633951240552487</v>
      </c>
      <c r="AJ30" s="88">
        <v>0.25528292700460409</v>
      </c>
      <c r="AK30" s="88">
        <v>1.123244878820258</v>
      </c>
      <c r="AL30" s="88">
        <v>1.0211317080184164</v>
      </c>
      <c r="AM30" s="88">
        <v>0.61267902481104974</v>
      </c>
      <c r="AN30" s="88">
        <v>0.45950926860828734</v>
      </c>
      <c r="AO30" s="88">
        <v>0.61267902481104974</v>
      </c>
      <c r="AP30" s="88">
        <v>0.51056585400920818</v>
      </c>
      <c r="AQ30" s="88">
        <v>0.40845268320736655</v>
      </c>
      <c r="AR30" s="88">
        <v>0.30633951240552487</v>
      </c>
      <c r="AS30" s="88">
        <v>0.30633951240552487</v>
      </c>
      <c r="AT30" s="88">
        <v>0.53098848816957656</v>
      </c>
      <c r="AU30" s="88">
        <v>0.25528292700460409</v>
      </c>
      <c r="AV30" s="88">
        <v>0.30633951240552487</v>
      </c>
      <c r="AW30" s="88">
        <v>0.40845268320736655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18.968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9.6905399090947704</v>
      </c>
      <c r="M31" s="81">
        <f t="shared" si="6"/>
        <v>15.817330157205269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9.6905399090947704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0.35739609780644571</v>
      </c>
      <c r="AF31" s="88">
        <v>0.40845268320736655</v>
      </c>
      <c r="AG31" s="88">
        <v>0.40845268320736655</v>
      </c>
      <c r="AH31" s="88">
        <v>0.30633951240552487</v>
      </c>
      <c r="AI31" s="88">
        <v>0.30633951240552487</v>
      </c>
      <c r="AJ31" s="88">
        <v>0.25528292700460409</v>
      </c>
      <c r="AK31" s="88">
        <v>1.123244878820258</v>
      </c>
      <c r="AL31" s="88">
        <v>1.0211317080184164</v>
      </c>
      <c r="AM31" s="88">
        <v>0.61267902481104974</v>
      </c>
      <c r="AN31" s="88">
        <v>0.45950926860828734</v>
      </c>
      <c r="AO31" s="88">
        <v>0.61267902481104974</v>
      </c>
      <c r="AP31" s="88">
        <v>0.51056585400920818</v>
      </c>
      <c r="AQ31" s="88">
        <v>0.40845268320736655</v>
      </c>
      <c r="AR31" s="88">
        <v>0.30633951240552487</v>
      </c>
      <c r="AS31" s="88">
        <v>0.30633951240552487</v>
      </c>
      <c r="AT31" s="88">
        <v>0.53098848816957656</v>
      </c>
      <c r="AU31" s="88">
        <v>0.25528292700460409</v>
      </c>
      <c r="AV31" s="88">
        <v>0.30633951240552487</v>
      </c>
      <c r="AW31" s="88">
        <v>0.40845268320736655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18.664000000000001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9.6905399090947704</v>
      </c>
      <c r="M32" s="81">
        <f t="shared" si="6"/>
        <v>15.817330157205269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9.6905399090947704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0.35739609780644571</v>
      </c>
      <c r="AF32" s="88">
        <v>0.40845268320736655</v>
      </c>
      <c r="AG32" s="88">
        <v>0.40845268320736655</v>
      </c>
      <c r="AH32" s="88">
        <v>0.30633951240552487</v>
      </c>
      <c r="AI32" s="88">
        <v>0.30633951240552487</v>
      </c>
      <c r="AJ32" s="88">
        <v>0.25528292700460409</v>
      </c>
      <c r="AK32" s="88">
        <v>1.123244878820258</v>
      </c>
      <c r="AL32" s="88">
        <v>1.0211317080184164</v>
      </c>
      <c r="AM32" s="88">
        <v>0.61267902481104974</v>
      </c>
      <c r="AN32" s="88">
        <v>0.45950926860828734</v>
      </c>
      <c r="AO32" s="88">
        <v>0.61267902481104974</v>
      </c>
      <c r="AP32" s="88">
        <v>0.51056585400920818</v>
      </c>
      <c r="AQ32" s="88">
        <v>0.40845268320736655</v>
      </c>
      <c r="AR32" s="88">
        <v>0.30633951240552487</v>
      </c>
      <c r="AS32" s="88">
        <v>0.30633951240552487</v>
      </c>
      <c r="AT32" s="88">
        <v>0.53098848816957656</v>
      </c>
      <c r="AU32" s="88">
        <v>0.25528292700460409</v>
      </c>
      <c r="AV32" s="88">
        <v>0.30633951240552487</v>
      </c>
      <c r="AW32" s="88">
        <v>0.40845268320736655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18.164000000000001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9.6905399090947704</v>
      </c>
      <c r="M33" s="81">
        <f t="shared" si="6"/>
        <v>15.817330157205269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9.6905399090947704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0.35739609780644571</v>
      </c>
      <c r="AF33" s="88">
        <v>0.40845268320736655</v>
      </c>
      <c r="AG33" s="88">
        <v>0.40845268320736655</v>
      </c>
      <c r="AH33" s="88">
        <v>0.30633951240552487</v>
      </c>
      <c r="AI33" s="88">
        <v>0.30633951240552487</v>
      </c>
      <c r="AJ33" s="88">
        <v>0.25528292700460409</v>
      </c>
      <c r="AK33" s="88">
        <v>1.123244878820258</v>
      </c>
      <c r="AL33" s="88">
        <v>1.0211317080184164</v>
      </c>
      <c r="AM33" s="88">
        <v>0.61267902481104974</v>
      </c>
      <c r="AN33" s="88">
        <v>0.45950926860828734</v>
      </c>
      <c r="AO33" s="88">
        <v>0.61267902481104974</v>
      </c>
      <c r="AP33" s="88">
        <v>0.51056585400920818</v>
      </c>
      <c r="AQ33" s="88">
        <v>0.40845268320736655</v>
      </c>
      <c r="AR33" s="88">
        <v>0.30633951240552487</v>
      </c>
      <c r="AS33" s="88">
        <v>0.30633951240552487</v>
      </c>
      <c r="AT33" s="88">
        <v>0.53098848816957656</v>
      </c>
      <c r="AU33" s="88">
        <v>0.25528292700460409</v>
      </c>
      <c r="AV33" s="88">
        <v>0.30633951240552487</v>
      </c>
      <c r="AW33" s="88">
        <v>0.40845268320736655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18.968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9.6905399090947704</v>
      </c>
      <c r="M34" s="81">
        <f t="shared" si="6"/>
        <v>15.817330157205269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9.6905399090947704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0.35739609780644571</v>
      </c>
      <c r="AF34" s="88">
        <v>0.40845268320736655</v>
      </c>
      <c r="AG34" s="88">
        <v>0.40845268320736655</v>
      </c>
      <c r="AH34" s="88">
        <v>0.30633951240552487</v>
      </c>
      <c r="AI34" s="88">
        <v>0.30633951240552487</v>
      </c>
      <c r="AJ34" s="88">
        <v>0.25528292700460409</v>
      </c>
      <c r="AK34" s="88">
        <v>1.123244878820258</v>
      </c>
      <c r="AL34" s="88">
        <v>1.0211317080184164</v>
      </c>
      <c r="AM34" s="88">
        <v>0.61267902481104974</v>
      </c>
      <c r="AN34" s="88">
        <v>0.45950926860828734</v>
      </c>
      <c r="AO34" s="88">
        <v>0.61267902481104974</v>
      </c>
      <c r="AP34" s="88">
        <v>0.51056585400920818</v>
      </c>
      <c r="AQ34" s="88">
        <v>0.40845268320736655</v>
      </c>
      <c r="AR34" s="88">
        <v>0.30633951240552487</v>
      </c>
      <c r="AS34" s="88">
        <v>0.30633951240552487</v>
      </c>
      <c r="AT34" s="88">
        <v>0.53098848816957656</v>
      </c>
      <c r="AU34" s="88">
        <v>0.25528292700460409</v>
      </c>
      <c r="AV34" s="88">
        <v>0.30633951240552487</v>
      </c>
      <c r="AW34" s="88">
        <v>0.40845268320736655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18.088000000000001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9.6905399090947704</v>
      </c>
      <c r="M35" s="81">
        <f t="shared" si="6"/>
        <v>15.817330157205269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9.6905399090947704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0.35739609780644571</v>
      </c>
      <c r="AF35" s="88">
        <v>0.40845268320736655</v>
      </c>
      <c r="AG35" s="88">
        <v>0.40845268320736655</v>
      </c>
      <c r="AH35" s="88">
        <v>0.30633951240552487</v>
      </c>
      <c r="AI35" s="88">
        <v>0.30633951240552487</v>
      </c>
      <c r="AJ35" s="88">
        <v>0.25528292700460409</v>
      </c>
      <c r="AK35" s="88">
        <v>1.123244878820258</v>
      </c>
      <c r="AL35" s="88">
        <v>1.0211317080184164</v>
      </c>
      <c r="AM35" s="88">
        <v>0.61267902481104974</v>
      </c>
      <c r="AN35" s="88">
        <v>0.45950926860828734</v>
      </c>
      <c r="AO35" s="88">
        <v>0.61267902481104974</v>
      </c>
      <c r="AP35" s="88">
        <v>0.51056585400920818</v>
      </c>
      <c r="AQ35" s="88">
        <v>0.40845268320736655</v>
      </c>
      <c r="AR35" s="88">
        <v>0.30633951240552487</v>
      </c>
      <c r="AS35" s="88">
        <v>0.30633951240552487</v>
      </c>
      <c r="AT35" s="88">
        <v>0.53098848816957656</v>
      </c>
      <c r="AU35" s="88">
        <v>0.25528292700460409</v>
      </c>
      <c r="AV35" s="88">
        <v>0.30633951240552487</v>
      </c>
      <c r="AW35" s="88">
        <v>0.40845268320736655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18.068000000000001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9.6905399090947704</v>
      </c>
      <c r="M36" s="81">
        <f t="shared" si="6"/>
        <v>15.817330157205269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9.6905399090947704</v>
      </c>
      <c r="W36" s="94"/>
      <c r="X36" s="88">
        <v>0</v>
      </c>
      <c r="Y36" s="88">
        <v>0.25528292700460409</v>
      </c>
      <c r="Z36" s="88">
        <v>0.30633951240552487</v>
      </c>
      <c r="AA36" s="88">
        <v>0.45950926860828734</v>
      </c>
      <c r="AB36" s="88">
        <v>1.0211317080184164</v>
      </c>
      <c r="AC36" s="88">
        <v>0.43908663444791901</v>
      </c>
      <c r="AD36" s="88">
        <v>0.41866400028755069</v>
      </c>
      <c r="AE36" s="88">
        <v>0.35739609780644571</v>
      </c>
      <c r="AF36" s="88">
        <v>0.40845268320736655</v>
      </c>
      <c r="AG36" s="88">
        <v>0.40845268320736655</v>
      </c>
      <c r="AH36" s="88">
        <v>0.30633951240552487</v>
      </c>
      <c r="AI36" s="88">
        <v>0.30633951240552487</v>
      </c>
      <c r="AJ36" s="88">
        <v>0.25528292700460409</v>
      </c>
      <c r="AK36" s="88">
        <v>1.123244878820258</v>
      </c>
      <c r="AL36" s="88">
        <v>1.0211317080184164</v>
      </c>
      <c r="AM36" s="88">
        <v>0.61267902481104974</v>
      </c>
      <c r="AN36" s="88">
        <v>0.45950926860828734</v>
      </c>
      <c r="AO36" s="88">
        <v>0.61267902481104974</v>
      </c>
      <c r="AP36" s="88">
        <v>0.51056585400920818</v>
      </c>
      <c r="AQ36" s="88">
        <v>0.40845268320736655</v>
      </c>
      <c r="AR36" s="88">
        <v>0.30633951240552487</v>
      </c>
      <c r="AS36" s="88">
        <v>0.30633951240552487</v>
      </c>
      <c r="AT36" s="88">
        <v>0.53098848816957656</v>
      </c>
      <c r="AU36" s="88">
        <v>0.25528292700460409</v>
      </c>
      <c r="AV36" s="88">
        <v>0.30633951240552487</v>
      </c>
      <c r="AW36" s="88">
        <v>0.40845268320736655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16.512</v>
      </c>
      <c r="C37" s="23"/>
      <c r="D37" s="23"/>
      <c r="E37" s="23"/>
      <c r="F37" s="23"/>
      <c r="G37" s="23"/>
      <c r="H37" s="23"/>
      <c r="I37" s="23"/>
      <c r="J37" s="23">
        <v>5.6419134396355348</v>
      </c>
      <c r="K37" s="25">
        <f t="shared" si="4"/>
        <v>5.6419134396355348</v>
      </c>
      <c r="L37" s="24">
        <f t="shared" si="5"/>
        <v>8.9236264236902052</v>
      </c>
      <c r="M37" s="81">
        <f t="shared" si="6"/>
        <v>14.565539863325739</v>
      </c>
      <c r="O37" s="78">
        <f t="shared" si="7"/>
        <v>-5.6419134396355348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5.6419134396355348</v>
      </c>
      <c r="T37">
        <v>36</v>
      </c>
      <c r="U37" s="87">
        <f>IFERROR(-HLOOKUP($U$1,IEX!$W$2:$BH$98,T37,FALSE),0)</f>
        <v>0</v>
      </c>
      <c r="V37" s="88">
        <f t="shared" si="8"/>
        <v>8.9236264236902052</v>
      </c>
      <c r="W37" s="94"/>
      <c r="X37" s="88">
        <v>0</v>
      </c>
      <c r="Y37" s="88">
        <v>0.23507972665148064</v>
      </c>
      <c r="Z37" s="88">
        <v>0.28209567198177676</v>
      </c>
      <c r="AA37" s="88">
        <v>0.42314350797266509</v>
      </c>
      <c r="AB37" s="88">
        <v>0.94031890660592254</v>
      </c>
      <c r="AC37" s="88">
        <v>0.40433712984054671</v>
      </c>
      <c r="AD37" s="88">
        <v>0.38553075170842821</v>
      </c>
      <c r="AE37" s="88">
        <v>0.32911161731207289</v>
      </c>
      <c r="AF37" s="88">
        <v>0.37612756264236907</v>
      </c>
      <c r="AG37" s="88">
        <v>0.37612756264236907</v>
      </c>
      <c r="AH37" s="88">
        <v>0.28209567198177676</v>
      </c>
      <c r="AI37" s="88">
        <v>0.28209567198177676</v>
      </c>
      <c r="AJ37" s="88">
        <v>0.23507972665148064</v>
      </c>
      <c r="AK37" s="88">
        <v>1.0343507972665149</v>
      </c>
      <c r="AL37" s="88">
        <v>0.94031890660592254</v>
      </c>
      <c r="AM37" s="88">
        <v>0.56419134396355353</v>
      </c>
      <c r="AN37" s="88">
        <v>0.42314350797266509</v>
      </c>
      <c r="AO37" s="88">
        <v>0.56419134396355353</v>
      </c>
      <c r="AP37" s="88">
        <v>0.47015945330296127</v>
      </c>
      <c r="AQ37" s="88">
        <v>0.37612756264236907</v>
      </c>
      <c r="AR37" s="88">
        <v>0.28209567198177676</v>
      </c>
      <c r="AS37" s="88">
        <v>0.28209567198177676</v>
      </c>
      <c r="AT37" s="88">
        <v>0.48896583143507977</v>
      </c>
      <c r="AU37" s="88">
        <v>0.23507972665148064</v>
      </c>
      <c r="AV37" s="88">
        <v>0.28209567198177676</v>
      </c>
      <c r="AW37" s="88">
        <v>0.37612756264236907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18.7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9.6905399090947704</v>
      </c>
      <c r="M38" s="81">
        <f t="shared" si="6"/>
        <v>15.817330157205269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9.6905399090947704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0.35739609780644571</v>
      </c>
      <c r="AF38" s="88">
        <v>0.40845268320736655</v>
      </c>
      <c r="AG38" s="88">
        <v>0.40845268320736655</v>
      </c>
      <c r="AH38" s="88">
        <v>0.30633951240552487</v>
      </c>
      <c r="AI38" s="88">
        <v>0.30633951240552487</v>
      </c>
      <c r="AJ38" s="88">
        <v>0.25528292700460409</v>
      </c>
      <c r="AK38" s="88">
        <v>1.123244878820258</v>
      </c>
      <c r="AL38" s="88">
        <v>1.0211317080184164</v>
      </c>
      <c r="AM38" s="88">
        <v>0.61267902481104974</v>
      </c>
      <c r="AN38" s="88">
        <v>0.45950926860828734</v>
      </c>
      <c r="AO38" s="88">
        <v>0.61267902481104974</v>
      </c>
      <c r="AP38" s="88">
        <v>0.51056585400920818</v>
      </c>
      <c r="AQ38" s="88">
        <v>0.40845268320736655</v>
      </c>
      <c r="AR38" s="88">
        <v>0.30633951240552487</v>
      </c>
      <c r="AS38" s="88">
        <v>0.30633951240552487</v>
      </c>
      <c r="AT38" s="88">
        <v>0.53098848816957656</v>
      </c>
      <c r="AU38" s="88">
        <v>0.25528292700460409</v>
      </c>
      <c r="AV38" s="88">
        <v>0.30633951240552487</v>
      </c>
      <c r="AW38" s="88">
        <v>0.40845268320736655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18.7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9.6905399090947704</v>
      </c>
      <c r="M39" s="81">
        <f t="shared" si="6"/>
        <v>15.817330157205269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9.6905399090947704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0.35739609780644571</v>
      </c>
      <c r="AF39" s="88">
        <v>0.40845268320736655</v>
      </c>
      <c r="AG39" s="88">
        <v>0.40845268320736655</v>
      </c>
      <c r="AH39" s="88">
        <v>0.30633951240552487</v>
      </c>
      <c r="AI39" s="88">
        <v>0.30633951240552487</v>
      </c>
      <c r="AJ39" s="88">
        <v>0.25528292700460409</v>
      </c>
      <c r="AK39" s="88">
        <v>1.123244878820258</v>
      </c>
      <c r="AL39" s="88">
        <v>1.0211317080184164</v>
      </c>
      <c r="AM39" s="88">
        <v>0.61267902481104974</v>
      </c>
      <c r="AN39" s="88">
        <v>0.45950926860828734</v>
      </c>
      <c r="AO39" s="88">
        <v>0.61267902481104974</v>
      </c>
      <c r="AP39" s="88">
        <v>0.51056585400920818</v>
      </c>
      <c r="AQ39" s="88">
        <v>0.40845268320736655</v>
      </c>
      <c r="AR39" s="88">
        <v>0.30633951240552487</v>
      </c>
      <c r="AS39" s="88">
        <v>0.30633951240552487</v>
      </c>
      <c r="AT39" s="88">
        <v>0.53098848816957656</v>
      </c>
      <c r="AU39" s="88">
        <v>0.25528292700460409</v>
      </c>
      <c r="AV39" s="88">
        <v>0.30633951240552487</v>
      </c>
      <c r="AW39" s="88">
        <v>0.40845268320736655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17.164000000000001</v>
      </c>
      <c r="C40" s="23"/>
      <c r="D40" s="23"/>
      <c r="E40" s="23"/>
      <c r="F40" s="23"/>
      <c r="G40" s="23"/>
      <c r="H40" s="23"/>
      <c r="I40" s="23"/>
      <c r="J40" s="23">
        <v>5.8646924829157179</v>
      </c>
      <c r="K40" s="25">
        <f t="shared" si="4"/>
        <v>5.8646924829157179</v>
      </c>
      <c r="L40" s="24">
        <f t="shared" si="5"/>
        <v>9.2759886104783593</v>
      </c>
      <c r="M40" s="81">
        <f t="shared" si="6"/>
        <v>15.140681093394077</v>
      </c>
      <c r="O40" s="78">
        <f t="shared" si="7"/>
        <v>-5.8646924829157179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5.8646924829157179</v>
      </c>
      <c r="T40">
        <v>39</v>
      </c>
      <c r="U40" s="87">
        <f>IFERROR(-HLOOKUP($U$1,IEX!$W$2:$BH$98,T40,FALSE),0)</f>
        <v>0</v>
      </c>
      <c r="V40" s="88">
        <f t="shared" si="8"/>
        <v>9.2759886104783593</v>
      </c>
      <c r="W40" s="94"/>
      <c r="X40" s="88">
        <v>0</v>
      </c>
      <c r="Y40" s="88">
        <v>0.24436218678815491</v>
      </c>
      <c r="Z40" s="88">
        <v>0.29323462414578583</v>
      </c>
      <c r="AA40" s="88">
        <v>0.4398519362186788</v>
      </c>
      <c r="AB40" s="88">
        <v>0.97744874715261965</v>
      </c>
      <c r="AC40" s="88">
        <v>0.42030296127562644</v>
      </c>
      <c r="AD40" s="88">
        <v>0.40075398633257403</v>
      </c>
      <c r="AE40" s="88">
        <v>0.34210706150341685</v>
      </c>
      <c r="AF40" s="88">
        <v>0.39097949886104788</v>
      </c>
      <c r="AG40" s="88">
        <v>0.39097949886104788</v>
      </c>
      <c r="AH40" s="88">
        <v>0.29323462414578583</v>
      </c>
      <c r="AI40" s="88">
        <v>0.29323462414578583</v>
      </c>
      <c r="AJ40" s="88">
        <v>0.24436218678815491</v>
      </c>
      <c r="AK40" s="88">
        <v>1.0751936218678817</v>
      </c>
      <c r="AL40" s="88">
        <v>0.97744874715261965</v>
      </c>
      <c r="AM40" s="88">
        <v>0.58646924829157165</v>
      </c>
      <c r="AN40" s="88">
        <v>0.4398519362186788</v>
      </c>
      <c r="AO40" s="88">
        <v>0.58646924829157165</v>
      </c>
      <c r="AP40" s="88">
        <v>0.48872437357630982</v>
      </c>
      <c r="AQ40" s="88">
        <v>0.39097949886104788</v>
      </c>
      <c r="AR40" s="88">
        <v>0.29323462414578583</v>
      </c>
      <c r="AS40" s="88">
        <v>0.29323462414578583</v>
      </c>
      <c r="AT40" s="88">
        <v>0.50827334851936223</v>
      </c>
      <c r="AU40" s="88">
        <v>0.24436218678815491</v>
      </c>
      <c r="AV40" s="88">
        <v>0.29323462414578583</v>
      </c>
      <c r="AW40" s="88">
        <v>0.39097949886104788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16.396000000000001</v>
      </c>
      <c r="C41" s="23"/>
      <c r="D41" s="23"/>
      <c r="E41" s="23"/>
      <c r="F41" s="23"/>
      <c r="G41" s="23"/>
      <c r="H41" s="23"/>
      <c r="I41" s="23"/>
      <c r="J41" s="23">
        <v>5.6022779043280186</v>
      </c>
      <c r="K41" s="25">
        <f t="shared" si="4"/>
        <v>5.6022779043280186</v>
      </c>
      <c r="L41" s="24">
        <f t="shared" si="5"/>
        <v>8.8609362186788143</v>
      </c>
      <c r="M41" s="81">
        <f t="shared" si="6"/>
        <v>14.463214123006832</v>
      </c>
      <c r="O41" s="78">
        <f t="shared" si="7"/>
        <v>-5.6022779043280186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5.6022779043280186</v>
      </c>
      <c r="T41">
        <v>40</v>
      </c>
      <c r="U41" s="87">
        <f>IFERROR(-HLOOKUP($U$1,IEX!$W$2:$BH$98,T41,FALSE),0)</f>
        <v>0</v>
      </c>
      <c r="V41" s="88">
        <f t="shared" si="8"/>
        <v>8.8609362186788143</v>
      </c>
      <c r="W41" s="94"/>
      <c r="X41" s="88">
        <v>0</v>
      </c>
      <c r="Y41" s="88">
        <v>0.23342824601366746</v>
      </c>
      <c r="Z41" s="88">
        <v>0.2801138952164009</v>
      </c>
      <c r="AA41" s="88">
        <v>0.42017084282460138</v>
      </c>
      <c r="AB41" s="88">
        <v>0.93371298405466985</v>
      </c>
      <c r="AC41" s="88">
        <v>0.401496583143508</v>
      </c>
      <c r="AD41" s="88">
        <v>0.38282232346241457</v>
      </c>
      <c r="AE41" s="88">
        <v>0.32679954441913439</v>
      </c>
      <c r="AF41" s="88">
        <v>0.37348519362186794</v>
      </c>
      <c r="AG41" s="88">
        <v>0.37348519362186794</v>
      </c>
      <c r="AH41" s="88">
        <v>0.2801138952164009</v>
      </c>
      <c r="AI41" s="88">
        <v>0.2801138952164009</v>
      </c>
      <c r="AJ41" s="88">
        <v>0.23342824601366746</v>
      </c>
      <c r="AK41" s="88">
        <v>1.0270842824601367</v>
      </c>
      <c r="AL41" s="88">
        <v>0.93371298405466985</v>
      </c>
      <c r="AM41" s="88">
        <v>0.5602277904328018</v>
      </c>
      <c r="AN41" s="88">
        <v>0.42017084282460138</v>
      </c>
      <c r="AO41" s="88">
        <v>0.5602277904328018</v>
      </c>
      <c r="AP41" s="88">
        <v>0.46685649202733492</v>
      </c>
      <c r="AQ41" s="88">
        <v>0.37348519362186794</v>
      </c>
      <c r="AR41" s="88">
        <v>0.2801138952164009</v>
      </c>
      <c r="AS41" s="88">
        <v>0.2801138952164009</v>
      </c>
      <c r="AT41" s="88">
        <v>0.4855307517084283</v>
      </c>
      <c r="AU41" s="88">
        <v>0.23342824601366746</v>
      </c>
      <c r="AV41" s="88">
        <v>0.2801138952164009</v>
      </c>
      <c r="AW41" s="88">
        <v>0.37348519362186794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17.492000000000001</v>
      </c>
      <c r="C42" s="23"/>
      <c r="D42" s="23"/>
      <c r="E42" s="23"/>
      <c r="F42" s="23"/>
      <c r="G42" s="23"/>
      <c r="H42" s="23"/>
      <c r="I42" s="23"/>
      <c r="J42" s="23">
        <v>5.9767653758542147</v>
      </c>
      <c r="K42" s="25">
        <f t="shared" si="4"/>
        <v>5.9767653758542147</v>
      </c>
      <c r="L42" s="24">
        <f t="shared" si="5"/>
        <v>9.4532505694760829</v>
      </c>
      <c r="M42" s="81">
        <f t="shared" si="6"/>
        <v>15.430015945330297</v>
      </c>
      <c r="O42" s="78">
        <f t="shared" si="7"/>
        <v>-5.9767653758542147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5.9767653758542147</v>
      </c>
      <c r="T42">
        <v>41</v>
      </c>
      <c r="U42" s="87">
        <f>IFERROR(-HLOOKUP($U$1,IEX!$W$2:$BH$98,T42,FALSE),0)</f>
        <v>0</v>
      </c>
      <c r="V42" s="88">
        <f t="shared" si="8"/>
        <v>9.4532505694760829</v>
      </c>
      <c r="W42" s="94"/>
      <c r="X42" s="88">
        <v>0</v>
      </c>
      <c r="Y42" s="88">
        <v>0.24903189066059225</v>
      </c>
      <c r="Z42" s="88">
        <v>0.29883826879271069</v>
      </c>
      <c r="AA42" s="88">
        <v>0.44825740318906604</v>
      </c>
      <c r="AB42" s="88">
        <v>0.99612756264236901</v>
      </c>
      <c r="AC42" s="88">
        <v>0.42833485193621867</v>
      </c>
      <c r="AD42" s="88">
        <v>0.40841230068337131</v>
      </c>
      <c r="AE42" s="88">
        <v>0.34864464692482916</v>
      </c>
      <c r="AF42" s="88">
        <v>0.39845102505694763</v>
      </c>
      <c r="AG42" s="88">
        <v>0.39845102505694763</v>
      </c>
      <c r="AH42" s="88">
        <v>0.29883826879271069</v>
      </c>
      <c r="AI42" s="88">
        <v>0.29883826879271069</v>
      </c>
      <c r="AJ42" s="88">
        <v>0.24903189066059225</v>
      </c>
      <c r="AK42" s="88">
        <v>1.0957403189066062</v>
      </c>
      <c r="AL42" s="88">
        <v>0.99612756264236901</v>
      </c>
      <c r="AM42" s="88">
        <v>0.59767653758542139</v>
      </c>
      <c r="AN42" s="88">
        <v>0.44825740318906604</v>
      </c>
      <c r="AO42" s="88">
        <v>0.59767653758542139</v>
      </c>
      <c r="AP42" s="88">
        <v>0.49806378132118451</v>
      </c>
      <c r="AQ42" s="88">
        <v>0.39845102505694763</v>
      </c>
      <c r="AR42" s="88">
        <v>0.29883826879271069</v>
      </c>
      <c r="AS42" s="88">
        <v>0.29883826879271069</v>
      </c>
      <c r="AT42" s="88">
        <v>0.51798633257403204</v>
      </c>
      <c r="AU42" s="88">
        <v>0.24903189066059225</v>
      </c>
      <c r="AV42" s="88">
        <v>0.29883826879271069</v>
      </c>
      <c r="AW42" s="88">
        <v>0.39845102505694763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16.628</v>
      </c>
      <c r="C43" s="23"/>
      <c r="D43" s="23"/>
      <c r="E43" s="23"/>
      <c r="F43" s="23"/>
      <c r="G43" s="23"/>
      <c r="H43" s="23"/>
      <c r="I43" s="23"/>
      <c r="J43" s="23">
        <v>5.6815489749430519</v>
      </c>
      <c r="K43" s="25">
        <f t="shared" si="4"/>
        <v>5.6815489749430519</v>
      </c>
      <c r="L43" s="24">
        <f t="shared" si="5"/>
        <v>8.9863166287015943</v>
      </c>
      <c r="M43" s="81">
        <f t="shared" si="6"/>
        <v>14.667865603644646</v>
      </c>
      <c r="O43" s="78">
        <f t="shared" si="7"/>
        <v>-5.6815489749430519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5.6815489749430519</v>
      </c>
      <c r="T43">
        <v>42</v>
      </c>
      <c r="U43" s="87">
        <f>IFERROR(-HLOOKUP($U$1,IEX!$W$2:$BH$98,T43,FALSE),0)</f>
        <v>0</v>
      </c>
      <c r="V43" s="88">
        <f t="shared" si="8"/>
        <v>8.9863166287015943</v>
      </c>
      <c r="W43" s="94"/>
      <c r="X43" s="88">
        <v>0</v>
      </c>
      <c r="Y43" s="88">
        <v>0.23673120728929387</v>
      </c>
      <c r="Z43" s="88">
        <v>0.28407744874715257</v>
      </c>
      <c r="AA43" s="88">
        <v>0.42611617312072891</v>
      </c>
      <c r="AB43" s="88">
        <v>0.94692482915717546</v>
      </c>
      <c r="AC43" s="88">
        <v>0.40717767653758541</v>
      </c>
      <c r="AD43" s="88">
        <v>0.38823917995444185</v>
      </c>
      <c r="AE43" s="88">
        <v>0.33142369020501139</v>
      </c>
      <c r="AF43" s="88">
        <v>0.37876993166287021</v>
      </c>
      <c r="AG43" s="88">
        <v>0.37876993166287021</v>
      </c>
      <c r="AH43" s="88">
        <v>0.28407744874715257</v>
      </c>
      <c r="AI43" s="88">
        <v>0.28407744874715257</v>
      </c>
      <c r="AJ43" s="88">
        <v>0.23673120728929387</v>
      </c>
      <c r="AK43" s="88">
        <v>1.0416173120728931</v>
      </c>
      <c r="AL43" s="88">
        <v>0.94692482915717546</v>
      </c>
      <c r="AM43" s="88">
        <v>0.56815489749430514</v>
      </c>
      <c r="AN43" s="88">
        <v>0.42611617312072891</v>
      </c>
      <c r="AO43" s="88">
        <v>0.56815489749430514</v>
      </c>
      <c r="AP43" s="88">
        <v>0.47346241457858773</v>
      </c>
      <c r="AQ43" s="88">
        <v>0.37876993166287021</v>
      </c>
      <c r="AR43" s="88">
        <v>0.28407744874715257</v>
      </c>
      <c r="AS43" s="88">
        <v>0.28407744874715257</v>
      </c>
      <c r="AT43" s="88">
        <v>0.49240091116173118</v>
      </c>
      <c r="AU43" s="88">
        <v>0.23673120728929387</v>
      </c>
      <c r="AV43" s="88">
        <v>0.28407744874715257</v>
      </c>
      <c r="AW43" s="88">
        <v>0.37876993166287021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16.936</v>
      </c>
      <c r="C44" s="23"/>
      <c r="D44" s="23"/>
      <c r="E44" s="23"/>
      <c r="F44" s="23"/>
      <c r="G44" s="23"/>
      <c r="H44" s="23"/>
      <c r="I44" s="23"/>
      <c r="J44" s="23">
        <v>5.7867881548974944</v>
      </c>
      <c r="K44" s="25">
        <f t="shared" si="4"/>
        <v>5.7867881548974944</v>
      </c>
      <c r="L44" s="24">
        <f t="shared" si="5"/>
        <v>9.1527699316628706</v>
      </c>
      <c r="M44" s="81">
        <f t="shared" si="6"/>
        <v>14.939558086560364</v>
      </c>
      <c r="O44" s="78">
        <f t="shared" si="7"/>
        <v>-5.7867881548974944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5.7867881548974944</v>
      </c>
      <c r="T44">
        <v>43</v>
      </c>
      <c r="U44" s="87">
        <f>IFERROR(-HLOOKUP($U$1,IEX!$W$2:$BH$98,T44,FALSE),0)</f>
        <v>0</v>
      </c>
      <c r="V44" s="88">
        <f t="shared" si="8"/>
        <v>9.1527699316628706</v>
      </c>
      <c r="W44" s="94"/>
      <c r="X44" s="88">
        <v>0</v>
      </c>
      <c r="Y44" s="88">
        <v>0.24111617312072892</v>
      </c>
      <c r="Z44" s="88">
        <v>0.28933940774487465</v>
      </c>
      <c r="AA44" s="88">
        <v>0.43400911161731204</v>
      </c>
      <c r="AB44" s="88">
        <v>0.96446469248291566</v>
      </c>
      <c r="AC44" s="88">
        <v>0.41471981776765371</v>
      </c>
      <c r="AD44" s="88">
        <v>0.39543052391799538</v>
      </c>
      <c r="AE44" s="88">
        <v>0.3375626423690205</v>
      </c>
      <c r="AF44" s="88">
        <v>0.3857858769931663</v>
      </c>
      <c r="AG44" s="88">
        <v>0.3857858769931663</v>
      </c>
      <c r="AH44" s="88">
        <v>0.28933940774487465</v>
      </c>
      <c r="AI44" s="88">
        <v>0.28933940774487465</v>
      </c>
      <c r="AJ44" s="88">
        <v>0.24111617312072892</v>
      </c>
      <c r="AK44" s="88">
        <v>1.0609111617312073</v>
      </c>
      <c r="AL44" s="88">
        <v>0.96446469248291566</v>
      </c>
      <c r="AM44" s="88">
        <v>0.57867881548974931</v>
      </c>
      <c r="AN44" s="88">
        <v>0.43400911161731204</v>
      </c>
      <c r="AO44" s="88">
        <v>0.57867881548974931</v>
      </c>
      <c r="AP44" s="88">
        <v>0.48223234624145783</v>
      </c>
      <c r="AQ44" s="88">
        <v>0.3857858769931663</v>
      </c>
      <c r="AR44" s="88">
        <v>0.28933940774487465</v>
      </c>
      <c r="AS44" s="88">
        <v>0.28933940774487465</v>
      </c>
      <c r="AT44" s="88">
        <v>0.50152164009111622</v>
      </c>
      <c r="AU44" s="88">
        <v>0.24111617312072892</v>
      </c>
      <c r="AV44" s="88">
        <v>0.28933940774487465</v>
      </c>
      <c r="AW44" s="88">
        <v>0.3857858769931663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18.260000000000002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9.6905399090947704</v>
      </c>
      <c r="M45" s="81">
        <f t="shared" si="6"/>
        <v>15.817330157205269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9.6905399090947704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0.35739609780644571</v>
      </c>
      <c r="AF45" s="88">
        <v>0.40845268320736655</v>
      </c>
      <c r="AG45" s="88">
        <v>0.40845268320736655</v>
      </c>
      <c r="AH45" s="88">
        <v>0.30633951240552487</v>
      </c>
      <c r="AI45" s="88">
        <v>0.30633951240552487</v>
      </c>
      <c r="AJ45" s="88">
        <v>0.25528292700460409</v>
      </c>
      <c r="AK45" s="88">
        <v>1.123244878820258</v>
      </c>
      <c r="AL45" s="88">
        <v>1.0211317080184164</v>
      </c>
      <c r="AM45" s="88">
        <v>0.61267902481104974</v>
      </c>
      <c r="AN45" s="88">
        <v>0.45950926860828734</v>
      </c>
      <c r="AO45" s="88">
        <v>0.61267902481104974</v>
      </c>
      <c r="AP45" s="88">
        <v>0.51056585400920818</v>
      </c>
      <c r="AQ45" s="88">
        <v>0.40845268320736655</v>
      </c>
      <c r="AR45" s="88">
        <v>0.30633951240552487</v>
      </c>
      <c r="AS45" s="88">
        <v>0.30633951240552487</v>
      </c>
      <c r="AT45" s="88">
        <v>0.53098848816957656</v>
      </c>
      <c r="AU45" s="88">
        <v>0.25528292700460409</v>
      </c>
      <c r="AV45" s="88">
        <v>0.30633951240552487</v>
      </c>
      <c r="AW45" s="88">
        <v>0.40845268320736655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18.68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9.6905399090947704</v>
      </c>
      <c r="M46" s="81">
        <f t="shared" si="6"/>
        <v>15.817330157205269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9.6905399090947704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0.35739609780644571</v>
      </c>
      <c r="AF46" s="88">
        <v>0.40845268320736655</v>
      </c>
      <c r="AG46" s="88">
        <v>0.40845268320736655</v>
      </c>
      <c r="AH46" s="88">
        <v>0.30633951240552487</v>
      </c>
      <c r="AI46" s="88">
        <v>0.30633951240552487</v>
      </c>
      <c r="AJ46" s="88">
        <v>0.25528292700460409</v>
      </c>
      <c r="AK46" s="88">
        <v>1.123244878820258</v>
      </c>
      <c r="AL46" s="88">
        <v>1.0211317080184164</v>
      </c>
      <c r="AM46" s="88">
        <v>0.61267902481104974</v>
      </c>
      <c r="AN46" s="88">
        <v>0.45950926860828734</v>
      </c>
      <c r="AO46" s="88">
        <v>0.61267902481104974</v>
      </c>
      <c r="AP46" s="88">
        <v>0.51056585400920818</v>
      </c>
      <c r="AQ46" s="88">
        <v>0.40845268320736655</v>
      </c>
      <c r="AR46" s="88">
        <v>0.30633951240552487</v>
      </c>
      <c r="AS46" s="88">
        <v>0.30633951240552487</v>
      </c>
      <c r="AT46" s="88">
        <v>0.53098848816957656</v>
      </c>
      <c r="AU46" s="88">
        <v>0.25528292700460409</v>
      </c>
      <c r="AV46" s="88">
        <v>0.30633951240552487</v>
      </c>
      <c r="AW46" s="88">
        <v>0.40845268320736655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18.835999999999999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9.6905399090947704</v>
      </c>
      <c r="M47" s="81">
        <f t="shared" si="6"/>
        <v>15.817330157205269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9.6905399090947704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0.35739609780644571</v>
      </c>
      <c r="AF47" s="88">
        <v>0.40845268320736655</v>
      </c>
      <c r="AG47" s="88">
        <v>0.40845268320736655</v>
      </c>
      <c r="AH47" s="88">
        <v>0.30633951240552487</v>
      </c>
      <c r="AI47" s="88">
        <v>0.30633951240552487</v>
      </c>
      <c r="AJ47" s="88">
        <v>0.25528292700460409</v>
      </c>
      <c r="AK47" s="88">
        <v>1.123244878820258</v>
      </c>
      <c r="AL47" s="88">
        <v>1.0211317080184164</v>
      </c>
      <c r="AM47" s="88">
        <v>0.61267902481104974</v>
      </c>
      <c r="AN47" s="88">
        <v>0.45950926860828734</v>
      </c>
      <c r="AO47" s="88">
        <v>0.61267902481104974</v>
      </c>
      <c r="AP47" s="88">
        <v>0.51056585400920818</v>
      </c>
      <c r="AQ47" s="88">
        <v>0.40845268320736655</v>
      </c>
      <c r="AR47" s="88">
        <v>0.30633951240552487</v>
      </c>
      <c r="AS47" s="88">
        <v>0.30633951240552487</v>
      </c>
      <c r="AT47" s="88">
        <v>0.53098848816957656</v>
      </c>
      <c r="AU47" s="88">
        <v>0.25528292700460409</v>
      </c>
      <c r="AV47" s="88">
        <v>0.30633951240552487</v>
      </c>
      <c r="AW47" s="88">
        <v>0.40845268320736655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18.488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9.6905399090947704</v>
      </c>
      <c r="M48" s="81">
        <f t="shared" si="6"/>
        <v>15.817330157205269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9.6905399090947704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0.35739609780644571</v>
      </c>
      <c r="AF48" s="88">
        <v>0.40845268320736655</v>
      </c>
      <c r="AG48" s="88">
        <v>0.40845268320736655</v>
      </c>
      <c r="AH48" s="88">
        <v>0.30633951240552487</v>
      </c>
      <c r="AI48" s="88">
        <v>0.30633951240552487</v>
      </c>
      <c r="AJ48" s="88">
        <v>0.25528292700460409</v>
      </c>
      <c r="AK48" s="88">
        <v>1.123244878820258</v>
      </c>
      <c r="AL48" s="88">
        <v>1.0211317080184164</v>
      </c>
      <c r="AM48" s="88">
        <v>0.61267902481104974</v>
      </c>
      <c r="AN48" s="88">
        <v>0.45950926860828734</v>
      </c>
      <c r="AO48" s="88">
        <v>0.61267902481104974</v>
      </c>
      <c r="AP48" s="88">
        <v>0.51056585400920818</v>
      </c>
      <c r="AQ48" s="88">
        <v>0.40845268320736655</v>
      </c>
      <c r="AR48" s="88">
        <v>0.30633951240552487</v>
      </c>
      <c r="AS48" s="88">
        <v>0.30633951240552487</v>
      </c>
      <c r="AT48" s="88">
        <v>0.53098848816957656</v>
      </c>
      <c r="AU48" s="88">
        <v>0.25528292700460409</v>
      </c>
      <c r="AV48" s="88">
        <v>0.30633951240552487</v>
      </c>
      <c r="AW48" s="88">
        <v>0.40845268320736655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18.795999999999999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9.6905399090947704</v>
      </c>
      <c r="M49" s="81">
        <f t="shared" si="6"/>
        <v>15.817330157205269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9.6905399090947704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0.35739609780644571</v>
      </c>
      <c r="AF49" s="88">
        <v>0.40845268320736655</v>
      </c>
      <c r="AG49" s="88">
        <v>0.40845268320736655</v>
      </c>
      <c r="AH49" s="88">
        <v>0.30633951240552487</v>
      </c>
      <c r="AI49" s="88">
        <v>0.30633951240552487</v>
      </c>
      <c r="AJ49" s="88">
        <v>0.25528292700460409</v>
      </c>
      <c r="AK49" s="88">
        <v>1.123244878820258</v>
      </c>
      <c r="AL49" s="88">
        <v>1.0211317080184164</v>
      </c>
      <c r="AM49" s="88">
        <v>0.61267902481104974</v>
      </c>
      <c r="AN49" s="88">
        <v>0.45950926860828734</v>
      </c>
      <c r="AO49" s="88">
        <v>0.61267902481104974</v>
      </c>
      <c r="AP49" s="88">
        <v>0.51056585400920818</v>
      </c>
      <c r="AQ49" s="88">
        <v>0.40845268320736655</v>
      </c>
      <c r="AR49" s="88">
        <v>0.30633951240552487</v>
      </c>
      <c r="AS49" s="88">
        <v>0.30633951240552487</v>
      </c>
      <c r="AT49" s="88">
        <v>0.53098848816957656</v>
      </c>
      <c r="AU49" s="88">
        <v>0.25528292700460409</v>
      </c>
      <c r="AV49" s="88">
        <v>0.30633951240552487</v>
      </c>
      <c r="AW49" s="88">
        <v>0.40845268320736655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19.007999999999999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9.6905399090947704</v>
      </c>
      <c r="M50" s="81">
        <f t="shared" si="6"/>
        <v>15.817330157205269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9.6905399090947704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0.35739609780644571</v>
      </c>
      <c r="AF50" s="88">
        <v>0.40845268320736655</v>
      </c>
      <c r="AG50" s="88">
        <v>0.40845268320736655</v>
      </c>
      <c r="AH50" s="88">
        <v>0.30633951240552487</v>
      </c>
      <c r="AI50" s="88">
        <v>0.30633951240552487</v>
      </c>
      <c r="AJ50" s="88">
        <v>0.25528292700460409</v>
      </c>
      <c r="AK50" s="88">
        <v>1.123244878820258</v>
      </c>
      <c r="AL50" s="88">
        <v>1.0211317080184164</v>
      </c>
      <c r="AM50" s="88">
        <v>0.61267902481104974</v>
      </c>
      <c r="AN50" s="88">
        <v>0.45950926860828734</v>
      </c>
      <c r="AO50" s="88">
        <v>0.61267902481104974</v>
      </c>
      <c r="AP50" s="88">
        <v>0.51056585400920818</v>
      </c>
      <c r="AQ50" s="88">
        <v>0.40845268320736655</v>
      </c>
      <c r="AR50" s="88">
        <v>0.30633951240552487</v>
      </c>
      <c r="AS50" s="88">
        <v>0.30633951240552487</v>
      </c>
      <c r="AT50" s="88">
        <v>0.53098848816957656</v>
      </c>
      <c r="AU50" s="88">
        <v>0.25528292700460409</v>
      </c>
      <c r="AV50" s="88">
        <v>0.30633951240552487</v>
      </c>
      <c r="AW50" s="88">
        <v>0.40845268320736655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19.007999999999999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9.6905399090947704</v>
      </c>
      <c r="M51" s="81">
        <f t="shared" si="6"/>
        <v>15.817330157205269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9.6905399090947704</v>
      </c>
      <c r="W51" s="94"/>
      <c r="X51" s="88">
        <v>0</v>
      </c>
      <c r="Y51" s="88">
        <v>0.25528292700460409</v>
      </c>
      <c r="Z51" s="88">
        <v>0.30633951240552487</v>
      </c>
      <c r="AA51" s="88">
        <v>0.45950926860828734</v>
      </c>
      <c r="AB51" s="88">
        <v>1.0211317080184164</v>
      </c>
      <c r="AC51" s="88">
        <v>0.43908663444791901</v>
      </c>
      <c r="AD51" s="88">
        <v>0.41866400028755069</v>
      </c>
      <c r="AE51" s="88">
        <v>0.35739609780644571</v>
      </c>
      <c r="AF51" s="88">
        <v>0.40845268320736655</v>
      </c>
      <c r="AG51" s="88">
        <v>0.40845268320736655</v>
      </c>
      <c r="AH51" s="88">
        <v>0.30633951240552487</v>
      </c>
      <c r="AI51" s="88">
        <v>0.30633951240552487</v>
      </c>
      <c r="AJ51" s="88">
        <v>0.25528292700460409</v>
      </c>
      <c r="AK51" s="88">
        <v>1.123244878820258</v>
      </c>
      <c r="AL51" s="88">
        <v>1.0211317080184164</v>
      </c>
      <c r="AM51" s="88">
        <v>0.61267902481104974</v>
      </c>
      <c r="AN51" s="88">
        <v>0.45950926860828734</v>
      </c>
      <c r="AO51" s="88">
        <v>0.61267902481104974</v>
      </c>
      <c r="AP51" s="88">
        <v>0.51056585400920818</v>
      </c>
      <c r="AQ51" s="88">
        <v>0.40845268320736655</v>
      </c>
      <c r="AR51" s="88">
        <v>0.30633951240552487</v>
      </c>
      <c r="AS51" s="88">
        <v>0.30633951240552487</v>
      </c>
      <c r="AT51" s="88">
        <v>0.53098848816957656</v>
      </c>
      <c r="AU51" s="88">
        <v>0.25528292700460409</v>
      </c>
      <c r="AV51" s="88">
        <v>0.30633951240552487</v>
      </c>
      <c r="AW51" s="88">
        <v>0.40845268320736655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18.952000000000002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9.6905399090947704</v>
      </c>
      <c r="M52" s="81">
        <f t="shared" si="6"/>
        <v>15.817330157205269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9.6905399090947704</v>
      </c>
      <c r="W52" s="94"/>
      <c r="X52" s="88">
        <v>0</v>
      </c>
      <c r="Y52" s="88">
        <v>0.25528292700460409</v>
      </c>
      <c r="Z52" s="88">
        <v>0.30633951240552487</v>
      </c>
      <c r="AA52" s="88">
        <v>0.45950926860828734</v>
      </c>
      <c r="AB52" s="88">
        <v>1.0211317080184164</v>
      </c>
      <c r="AC52" s="88">
        <v>0.43908663444791901</v>
      </c>
      <c r="AD52" s="88">
        <v>0.41866400028755069</v>
      </c>
      <c r="AE52" s="88">
        <v>0.35739609780644571</v>
      </c>
      <c r="AF52" s="88">
        <v>0.40845268320736655</v>
      </c>
      <c r="AG52" s="88">
        <v>0.40845268320736655</v>
      </c>
      <c r="AH52" s="88">
        <v>0.30633951240552487</v>
      </c>
      <c r="AI52" s="88">
        <v>0.30633951240552487</v>
      </c>
      <c r="AJ52" s="88">
        <v>0.25528292700460409</v>
      </c>
      <c r="AK52" s="88">
        <v>1.123244878820258</v>
      </c>
      <c r="AL52" s="88">
        <v>1.0211317080184164</v>
      </c>
      <c r="AM52" s="88">
        <v>0.61267902481104974</v>
      </c>
      <c r="AN52" s="88">
        <v>0.45950926860828734</v>
      </c>
      <c r="AO52" s="88">
        <v>0.61267902481104974</v>
      </c>
      <c r="AP52" s="88">
        <v>0.51056585400920818</v>
      </c>
      <c r="AQ52" s="88">
        <v>0.40845268320736655</v>
      </c>
      <c r="AR52" s="88">
        <v>0.30633951240552487</v>
      </c>
      <c r="AS52" s="88">
        <v>0.30633951240552487</v>
      </c>
      <c r="AT52" s="88">
        <v>0.53098848816957656</v>
      </c>
      <c r="AU52" s="88">
        <v>0.25528292700460409</v>
      </c>
      <c r="AV52" s="88">
        <v>0.30633951240552487</v>
      </c>
      <c r="AW52" s="88">
        <v>0.40845268320736655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19.047999999999998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9.6905399090947704</v>
      </c>
      <c r="M53" s="81">
        <f t="shared" si="6"/>
        <v>15.817330157205269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9.6905399090947704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0.35739609780644571</v>
      </c>
      <c r="AF53" s="88">
        <v>0.40845268320736655</v>
      </c>
      <c r="AG53" s="88">
        <v>0.40845268320736655</v>
      </c>
      <c r="AH53" s="88">
        <v>0.30633951240552487</v>
      </c>
      <c r="AI53" s="88">
        <v>0.30633951240552487</v>
      </c>
      <c r="AJ53" s="88">
        <v>0.25528292700460409</v>
      </c>
      <c r="AK53" s="88">
        <v>1.123244878820258</v>
      </c>
      <c r="AL53" s="88">
        <v>1.0211317080184164</v>
      </c>
      <c r="AM53" s="88">
        <v>0.61267902481104974</v>
      </c>
      <c r="AN53" s="88">
        <v>0.45950926860828734</v>
      </c>
      <c r="AO53" s="88">
        <v>0.61267902481104974</v>
      </c>
      <c r="AP53" s="88">
        <v>0.51056585400920818</v>
      </c>
      <c r="AQ53" s="88">
        <v>0.40845268320736655</v>
      </c>
      <c r="AR53" s="88">
        <v>0.30633951240552487</v>
      </c>
      <c r="AS53" s="88">
        <v>0.30633951240552487</v>
      </c>
      <c r="AT53" s="88">
        <v>0.53098848816957656</v>
      </c>
      <c r="AU53" s="88">
        <v>0.25528292700460409</v>
      </c>
      <c r="AV53" s="88">
        <v>0.30633951240552487</v>
      </c>
      <c r="AW53" s="88">
        <v>0.40845268320736655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18.835999999999999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9.6905399090947704</v>
      </c>
      <c r="M54" s="81">
        <f t="shared" si="6"/>
        <v>15.817330157205269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9.6905399090947704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0.35739609780644571</v>
      </c>
      <c r="AF54" s="88">
        <v>0.40845268320736655</v>
      </c>
      <c r="AG54" s="88">
        <v>0.40845268320736655</v>
      </c>
      <c r="AH54" s="88">
        <v>0.30633951240552487</v>
      </c>
      <c r="AI54" s="88">
        <v>0.30633951240552487</v>
      </c>
      <c r="AJ54" s="88">
        <v>0.25528292700460409</v>
      </c>
      <c r="AK54" s="88">
        <v>1.123244878820258</v>
      </c>
      <c r="AL54" s="88">
        <v>1.0211317080184164</v>
      </c>
      <c r="AM54" s="88">
        <v>0.61267902481104974</v>
      </c>
      <c r="AN54" s="88">
        <v>0.45950926860828734</v>
      </c>
      <c r="AO54" s="88">
        <v>0.61267902481104974</v>
      </c>
      <c r="AP54" s="88">
        <v>0.51056585400920818</v>
      </c>
      <c r="AQ54" s="88">
        <v>0.40845268320736655</v>
      </c>
      <c r="AR54" s="88">
        <v>0.30633951240552487</v>
      </c>
      <c r="AS54" s="88">
        <v>0.30633951240552487</v>
      </c>
      <c r="AT54" s="88">
        <v>0.53098848816957656</v>
      </c>
      <c r="AU54" s="88">
        <v>0.25528292700460409</v>
      </c>
      <c r="AV54" s="88">
        <v>0.30633951240552487</v>
      </c>
      <c r="AW54" s="88">
        <v>0.40845268320736655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18.411999999999999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9.6905399090947704</v>
      </c>
      <c r="M55" s="81">
        <f t="shared" si="6"/>
        <v>15.817330157205269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9.6905399090947704</v>
      </c>
      <c r="W55" s="94"/>
      <c r="X55" s="88">
        <v>0</v>
      </c>
      <c r="Y55" s="88">
        <v>0.25528292700460409</v>
      </c>
      <c r="Z55" s="88">
        <v>0.30633951240552487</v>
      </c>
      <c r="AA55" s="88">
        <v>0.45950926860828734</v>
      </c>
      <c r="AB55" s="88">
        <v>1.0211317080184164</v>
      </c>
      <c r="AC55" s="88">
        <v>0.43908663444791901</v>
      </c>
      <c r="AD55" s="88">
        <v>0.41866400028755069</v>
      </c>
      <c r="AE55" s="88">
        <v>0.35739609780644571</v>
      </c>
      <c r="AF55" s="88">
        <v>0.40845268320736655</v>
      </c>
      <c r="AG55" s="88">
        <v>0.40845268320736655</v>
      </c>
      <c r="AH55" s="88">
        <v>0.30633951240552487</v>
      </c>
      <c r="AI55" s="88">
        <v>0.30633951240552487</v>
      </c>
      <c r="AJ55" s="88">
        <v>0.25528292700460409</v>
      </c>
      <c r="AK55" s="88">
        <v>1.123244878820258</v>
      </c>
      <c r="AL55" s="88">
        <v>1.0211317080184164</v>
      </c>
      <c r="AM55" s="88">
        <v>0.61267902481104974</v>
      </c>
      <c r="AN55" s="88">
        <v>0.45950926860828734</v>
      </c>
      <c r="AO55" s="88">
        <v>0.61267902481104974</v>
      </c>
      <c r="AP55" s="88">
        <v>0.51056585400920818</v>
      </c>
      <c r="AQ55" s="88">
        <v>0.40845268320736655</v>
      </c>
      <c r="AR55" s="88">
        <v>0.30633951240552487</v>
      </c>
      <c r="AS55" s="88">
        <v>0.30633951240552487</v>
      </c>
      <c r="AT55" s="88">
        <v>0.53098848816957656</v>
      </c>
      <c r="AU55" s="88">
        <v>0.25528292700460409</v>
      </c>
      <c r="AV55" s="88">
        <v>0.30633951240552487</v>
      </c>
      <c r="AW55" s="88">
        <v>0.40845268320736655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19.239999999999998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9.6905399090947704</v>
      </c>
      <c r="M56" s="81">
        <f t="shared" si="6"/>
        <v>15.817330157205269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9.6905399090947704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0.35739609780644571</v>
      </c>
      <c r="AF56" s="88">
        <v>0.40845268320736655</v>
      </c>
      <c r="AG56" s="88">
        <v>0.40845268320736655</v>
      </c>
      <c r="AH56" s="88">
        <v>0.30633951240552487</v>
      </c>
      <c r="AI56" s="88">
        <v>0.30633951240552487</v>
      </c>
      <c r="AJ56" s="88">
        <v>0.25528292700460409</v>
      </c>
      <c r="AK56" s="88">
        <v>1.123244878820258</v>
      </c>
      <c r="AL56" s="88">
        <v>1.0211317080184164</v>
      </c>
      <c r="AM56" s="88">
        <v>0.61267902481104974</v>
      </c>
      <c r="AN56" s="88">
        <v>0.45950926860828734</v>
      </c>
      <c r="AO56" s="88">
        <v>0.61267902481104974</v>
      </c>
      <c r="AP56" s="88">
        <v>0.51056585400920818</v>
      </c>
      <c r="AQ56" s="88">
        <v>0.40845268320736655</v>
      </c>
      <c r="AR56" s="88">
        <v>0.30633951240552487</v>
      </c>
      <c r="AS56" s="88">
        <v>0.30633951240552487</v>
      </c>
      <c r="AT56" s="88">
        <v>0.53098848816957656</v>
      </c>
      <c r="AU56" s="88">
        <v>0.25528292700460409</v>
      </c>
      <c r="AV56" s="88">
        <v>0.30633951240552487</v>
      </c>
      <c r="AW56" s="88">
        <v>0.40845268320736655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19.047999999999998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9.6905399090947704</v>
      </c>
      <c r="M57" s="81">
        <f t="shared" si="6"/>
        <v>15.817330157205269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9.6905399090947704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0.35739609780644571</v>
      </c>
      <c r="AF57" s="88">
        <v>0.40845268320736655</v>
      </c>
      <c r="AG57" s="88">
        <v>0.40845268320736655</v>
      </c>
      <c r="AH57" s="88">
        <v>0.30633951240552487</v>
      </c>
      <c r="AI57" s="88">
        <v>0.30633951240552487</v>
      </c>
      <c r="AJ57" s="88">
        <v>0.25528292700460409</v>
      </c>
      <c r="AK57" s="88">
        <v>1.123244878820258</v>
      </c>
      <c r="AL57" s="88">
        <v>1.0211317080184164</v>
      </c>
      <c r="AM57" s="88">
        <v>0.61267902481104974</v>
      </c>
      <c r="AN57" s="88">
        <v>0.45950926860828734</v>
      </c>
      <c r="AO57" s="88">
        <v>0.61267902481104974</v>
      </c>
      <c r="AP57" s="88">
        <v>0.51056585400920818</v>
      </c>
      <c r="AQ57" s="88">
        <v>0.40845268320736655</v>
      </c>
      <c r="AR57" s="88">
        <v>0.30633951240552487</v>
      </c>
      <c r="AS57" s="88">
        <v>0.30633951240552487</v>
      </c>
      <c r="AT57" s="88">
        <v>0.53098848816957656</v>
      </c>
      <c r="AU57" s="88">
        <v>0.25528292700460409</v>
      </c>
      <c r="AV57" s="88">
        <v>0.30633951240552487</v>
      </c>
      <c r="AW57" s="88">
        <v>0.40845268320736655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18.103999999999999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9.6905399090947704</v>
      </c>
      <c r="M58" s="81">
        <f t="shared" si="6"/>
        <v>15.817330157205269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9.6905399090947704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0.35739609780644571</v>
      </c>
      <c r="AF58" s="88">
        <v>0.40845268320736655</v>
      </c>
      <c r="AG58" s="88">
        <v>0.40845268320736655</v>
      </c>
      <c r="AH58" s="88">
        <v>0.30633951240552487</v>
      </c>
      <c r="AI58" s="88">
        <v>0.30633951240552487</v>
      </c>
      <c r="AJ58" s="88">
        <v>0.25528292700460409</v>
      </c>
      <c r="AK58" s="88">
        <v>1.123244878820258</v>
      </c>
      <c r="AL58" s="88">
        <v>1.0211317080184164</v>
      </c>
      <c r="AM58" s="88">
        <v>0.61267902481104974</v>
      </c>
      <c r="AN58" s="88">
        <v>0.45950926860828734</v>
      </c>
      <c r="AO58" s="88">
        <v>0.61267902481104974</v>
      </c>
      <c r="AP58" s="88">
        <v>0.51056585400920818</v>
      </c>
      <c r="AQ58" s="88">
        <v>0.40845268320736655</v>
      </c>
      <c r="AR58" s="88">
        <v>0.30633951240552487</v>
      </c>
      <c r="AS58" s="88">
        <v>0.30633951240552487</v>
      </c>
      <c r="AT58" s="88">
        <v>0.53098848816957656</v>
      </c>
      <c r="AU58" s="88">
        <v>0.25528292700460409</v>
      </c>
      <c r="AV58" s="88">
        <v>0.30633951240552487</v>
      </c>
      <c r="AW58" s="88">
        <v>0.40845268320736655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18.2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9.6905399090947704</v>
      </c>
      <c r="M59" s="81">
        <f t="shared" si="6"/>
        <v>15.817330157205269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9.6905399090947704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0.35739609780644571</v>
      </c>
      <c r="AF59" s="88">
        <v>0.40845268320736655</v>
      </c>
      <c r="AG59" s="88">
        <v>0.40845268320736655</v>
      </c>
      <c r="AH59" s="88">
        <v>0.30633951240552487</v>
      </c>
      <c r="AI59" s="88">
        <v>0.30633951240552487</v>
      </c>
      <c r="AJ59" s="88">
        <v>0.25528292700460409</v>
      </c>
      <c r="AK59" s="88">
        <v>1.123244878820258</v>
      </c>
      <c r="AL59" s="88">
        <v>1.0211317080184164</v>
      </c>
      <c r="AM59" s="88">
        <v>0.61267902481104974</v>
      </c>
      <c r="AN59" s="88">
        <v>0.45950926860828734</v>
      </c>
      <c r="AO59" s="88">
        <v>0.61267902481104974</v>
      </c>
      <c r="AP59" s="88">
        <v>0.51056585400920818</v>
      </c>
      <c r="AQ59" s="88">
        <v>0.40845268320736655</v>
      </c>
      <c r="AR59" s="88">
        <v>0.30633951240552487</v>
      </c>
      <c r="AS59" s="88">
        <v>0.30633951240552487</v>
      </c>
      <c r="AT59" s="88">
        <v>0.53098848816957656</v>
      </c>
      <c r="AU59" s="88">
        <v>0.25528292700460409</v>
      </c>
      <c r="AV59" s="88">
        <v>0.30633951240552487</v>
      </c>
      <c r="AW59" s="88">
        <v>0.40845268320736655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18.68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9.6905399090947704</v>
      </c>
      <c r="M60" s="81">
        <f t="shared" si="6"/>
        <v>15.817330157205269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9.6905399090947704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0.35739609780644571</v>
      </c>
      <c r="AF60" s="88">
        <v>0.40845268320736655</v>
      </c>
      <c r="AG60" s="88">
        <v>0.40845268320736655</v>
      </c>
      <c r="AH60" s="88">
        <v>0.30633951240552487</v>
      </c>
      <c r="AI60" s="88">
        <v>0.30633951240552487</v>
      </c>
      <c r="AJ60" s="88">
        <v>0.25528292700460409</v>
      </c>
      <c r="AK60" s="88">
        <v>1.123244878820258</v>
      </c>
      <c r="AL60" s="88">
        <v>1.0211317080184164</v>
      </c>
      <c r="AM60" s="88">
        <v>0.61267902481104974</v>
      </c>
      <c r="AN60" s="88">
        <v>0.45950926860828734</v>
      </c>
      <c r="AO60" s="88">
        <v>0.61267902481104974</v>
      </c>
      <c r="AP60" s="88">
        <v>0.51056585400920818</v>
      </c>
      <c r="AQ60" s="88">
        <v>0.40845268320736655</v>
      </c>
      <c r="AR60" s="88">
        <v>0.30633951240552487</v>
      </c>
      <c r="AS60" s="88">
        <v>0.30633951240552487</v>
      </c>
      <c r="AT60" s="88">
        <v>0.53098848816957656</v>
      </c>
      <c r="AU60" s="88">
        <v>0.25528292700460409</v>
      </c>
      <c r="AV60" s="88">
        <v>0.30633951240552487</v>
      </c>
      <c r="AW60" s="88">
        <v>0.40845268320736655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19.123999999999999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9.6905399090947704</v>
      </c>
      <c r="M61" s="81">
        <f t="shared" si="6"/>
        <v>15.817330157205269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9.6905399090947704</v>
      </c>
      <c r="W61" s="94"/>
      <c r="X61" s="88">
        <v>0</v>
      </c>
      <c r="Y61" s="88">
        <v>0.25528292700460409</v>
      </c>
      <c r="Z61" s="88">
        <v>0.30633951240552487</v>
      </c>
      <c r="AA61" s="88">
        <v>0.45950926860828734</v>
      </c>
      <c r="AB61" s="88">
        <v>1.0211317080184164</v>
      </c>
      <c r="AC61" s="88">
        <v>0.43908663444791901</v>
      </c>
      <c r="AD61" s="88">
        <v>0.41866400028755069</v>
      </c>
      <c r="AE61" s="88">
        <v>0.35739609780644571</v>
      </c>
      <c r="AF61" s="88">
        <v>0.40845268320736655</v>
      </c>
      <c r="AG61" s="88">
        <v>0.40845268320736655</v>
      </c>
      <c r="AH61" s="88">
        <v>0.30633951240552487</v>
      </c>
      <c r="AI61" s="88">
        <v>0.30633951240552487</v>
      </c>
      <c r="AJ61" s="88">
        <v>0.25528292700460409</v>
      </c>
      <c r="AK61" s="88">
        <v>1.123244878820258</v>
      </c>
      <c r="AL61" s="88">
        <v>1.0211317080184164</v>
      </c>
      <c r="AM61" s="88">
        <v>0.61267902481104974</v>
      </c>
      <c r="AN61" s="88">
        <v>0.45950926860828734</v>
      </c>
      <c r="AO61" s="88">
        <v>0.61267902481104974</v>
      </c>
      <c r="AP61" s="88">
        <v>0.51056585400920818</v>
      </c>
      <c r="AQ61" s="88">
        <v>0.40845268320736655</v>
      </c>
      <c r="AR61" s="88">
        <v>0.30633951240552487</v>
      </c>
      <c r="AS61" s="88">
        <v>0.30633951240552487</v>
      </c>
      <c r="AT61" s="88">
        <v>0.53098848816957656</v>
      </c>
      <c r="AU61" s="88">
        <v>0.25528292700460409</v>
      </c>
      <c r="AV61" s="88">
        <v>0.30633951240552487</v>
      </c>
      <c r="AW61" s="88">
        <v>0.40845268320736655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18.603999999999999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9.6905399090947704</v>
      </c>
      <c r="M62" s="81">
        <f t="shared" si="6"/>
        <v>15.817330157205269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9.6905399090947704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0.35739609780644571</v>
      </c>
      <c r="AF62" s="88">
        <v>0.40845268320736655</v>
      </c>
      <c r="AG62" s="88">
        <v>0.40845268320736655</v>
      </c>
      <c r="AH62" s="88">
        <v>0.30633951240552487</v>
      </c>
      <c r="AI62" s="88">
        <v>0.30633951240552487</v>
      </c>
      <c r="AJ62" s="88">
        <v>0.25528292700460409</v>
      </c>
      <c r="AK62" s="88">
        <v>1.123244878820258</v>
      </c>
      <c r="AL62" s="88">
        <v>1.0211317080184164</v>
      </c>
      <c r="AM62" s="88">
        <v>0.61267902481104974</v>
      </c>
      <c r="AN62" s="88">
        <v>0.45950926860828734</v>
      </c>
      <c r="AO62" s="88">
        <v>0.61267902481104974</v>
      </c>
      <c r="AP62" s="88">
        <v>0.51056585400920818</v>
      </c>
      <c r="AQ62" s="88">
        <v>0.40845268320736655</v>
      </c>
      <c r="AR62" s="88">
        <v>0.30633951240552487</v>
      </c>
      <c r="AS62" s="88">
        <v>0.30633951240552487</v>
      </c>
      <c r="AT62" s="88">
        <v>0.53098848816957656</v>
      </c>
      <c r="AU62" s="88">
        <v>0.25528292700460409</v>
      </c>
      <c r="AV62" s="88">
        <v>0.30633951240552487</v>
      </c>
      <c r="AW62" s="88">
        <v>0.40845268320736655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18.760000000000002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9.6905399090947704</v>
      </c>
      <c r="M63" s="81">
        <f t="shared" si="6"/>
        <v>15.817330157205269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9.6905399090947704</v>
      </c>
      <c r="W63" s="94"/>
      <c r="X63" s="88">
        <v>0</v>
      </c>
      <c r="Y63" s="88">
        <v>0.25528292700460409</v>
      </c>
      <c r="Z63" s="88">
        <v>0.30633951240552487</v>
      </c>
      <c r="AA63" s="88">
        <v>0.45950926860828734</v>
      </c>
      <c r="AB63" s="88">
        <v>1.0211317080184164</v>
      </c>
      <c r="AC63" s="88">
        <v>0.43908663444791901</v>
      </c>
      <c r="AD63" s="88">
        <v>0.41866400028755069</v>
      </c>
      <c r="AE63" s="88">
        <v>0.35739609780644571</v>
      </c>
      <c r="AF63" s="88">
        <v>0.40845268320736655</v>
      </c>
      <c r="AG63" s="88">
        <v>0.40845268320736655</v>
      </c>
      <c r="AH63" s="88">
        <v>0.30633951240552487</v>
      </c>
      <c r="AI63" s="88">
        <v>0.30633951240552487</v>
      </c>
      <c r="AJ63" s="88">
        <v>0.25528292700460409</v>
      </c>
      <c r="AK63" s="88">
        <v>1.123244878820258</v>
      </c>
      <c r="AL63" s="88">
        <v>1.0211317080184164</v>
      </c>
      <c r="AM63" s="88">
        <v>0.61267902481104974</v>
      </c>
      <c r="AN63" s="88">
        <v>0.45950926860828734</v>
      </c>
      <c r="AO63" s="88">
        <v>0.61267902481104974</v>
      </c>
      <c r="AP63" s="88">
        <v>0.51056585400920818</v>
      </c>
      <c r="AQ63" s="88">
        <v>0.40845268320736655</v>
      </c>
      <c r="AR63" s="88">
        <v>0.30633951240552487</v>
      </c>
      <c r="AS63" s="88">
        <v>0.30633951240552487</v>
      </c>
      <c r="AT63" s="88">
        <v>0.53098848816957656</v>
      </c>
      <c r="AU63" s="88">
        <v>0.25528292700460409</v>
      </c>
      <c r="AV63" s="88">
        <v>0.30633951240552487</v>
      </c>
      <c r="AW63" s="88">
        <v>0.40845268320736655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18.507999999999999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9.6905399090947704</v>
      </c>
      <c r="M64" s="81">
        <f t="shared" si="6"/>
        <v>15.817330157205269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9.6905399090947704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0.35739609780644571</v>
      </c>
      <c r="AF64" s="88">
        <v>0.40845268320736655</v>
      </c>
      <c r="AG64" s="88">
        <v>0.40845268320736655</v>
      </c>
      <c r="AH64" s="88">
        <v>0.30633951240552487</v>
      </c>
      <c r="AI64" s="88">
        <v>0.30633951240552487</v>
      </c>
      <c r="AJ64" s="88">
        <v>0.25528292700460409</v>
      </c>
      <c r="AK64" s="88">
        <v>1.123244878820258</v>
      </c>
      <c r="AL64" s="88">
        <v>1.0211317080184164</v>
      </c>
      <c r="AM64" s="88">
        <v>0.61267902481104974</v>
      </c>
      <c r="AN64" s="88">
        <v>0.45950926860828734</v>
      </c>
      <c r="AO64" s="88">
        <v>0.61267902481104974</v>
      </c>
      <c r="AP64" s="88">
        <v>0.51056585400920818</v>
      </c>
      <c r="AQ64" s="88">
        <v>0.40845268320736655</v>
      </c>
      <c r="AR64" s="88">
        <v>0.30633951240552487</v>
      </c>
      <c r="AS64" s="88">
        <v>0.30633951240552487</v>
      </c>
      <c r="AT64" s="88">
        <v>0.53098848816957656</v>
      </c>
      <c r="AU64" s="88">
        <v>0.25528292700460409</v>
      </c>
      <c r="AV64" s="88">
        <v>0.30633951240552487</v>
      </c>
      <c r="AW64" s="88">
        <v>0.40845268320736655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19.084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9.6905399090947704</v>
      </c>
      <c r="M65" s="81">
        <f t="shared" si="6"/>
        <v>15.817330157205269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9.6905399090947704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0.35739609780644571</v>
      </c>
      <c r="AF65" s="88">
        <v>0.40845268320736655</v>
      </c>
      <c r="AG65" s="88">
        <v>0.40845268320736655</v>
      </c>
      <c r="AH65" s="88">
        <v>0.30633951240552487</v>
      </c>
      <c r="AI65" s="88">
        <v>0.30633951240552487</v>
      </c>
      <c r="AJ65" s="88">
        <v>0.25528292700460409</v>
      </c>
      <c r="AK65" s="88">
        <v>1.123244878820258</v>
      </c>
      <c r="AL65" s="88">
        <v>1.0211317080184164</v>
      </c>
      <c r="AM65" s="88">
        <v>0.61267902481104974</v>
      </c>
      <c r="AN65" s="88">
        <v>0.45950926860828734</v>
      </c>
      <c r="AO65" s="88">
        <v>0.61267902481104974</v>
      </c>
      <c r="AP65" s="88">
        <v>0.51056585400920818</v>
      </c>
      <c r="AQ65" s="88">
        <v>0.40845268320736655</v>
      </c>
      <c r="AR65" s="88">
        <v>0.30633951240552487</v>
      </c>
      <c r="AS65" s="88">
        <v>0.30633951240552487</v>
      </c>
      <c r="AT65" s="88">
        <v>0.53098848816957656</v>
      </c>
      <c r="AU65" s="88">
        <v>0.25528292700460409</v>
      </c>
      <c r="AV65" s="88">
        <v>0.30633951240552487</v>
      </c>
      <c r="AW65" s="88">
        <v>0.40845268320736655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19.007999999999999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9.6905399090947704</v>
      </c>
      <c r="M66" s="81">
        <f t="shared" si="6"/>
        <v>15.817330157205269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9.6905399090947704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0.35739609780644571</v>
      </c>
      <c r="AF66" s="88">
        <v>0.40845268320736655</v>
      </c>
      <c r="AG66" s="88">
        <v>0.40845268320736655</v>
      </c>
      <c r="AH66" s="88">
        <v>0.30633951240552487</v>
      </c>
      <c r="AI66" s="88">
        <v>0.30633951240552487</v>
      </c>
      <c r="AJ66" s="88">
        <v>0.25528292700460409</v>
      </c>
      <c r="AK66" s="88">
        <v>1.123244878820258</v>
      </c>
      <c r="AL66" s="88">
        <v>1.0211317080184164</v>
      </c>
      <c r="AM66" s="88">
        <v>0.61267902481104974</v>
      </c>
      <c r="AN66" s="88">
        <v>0.45950926860828734</v>
      </c>
      <c r="AO66" s="88">
        <v>0.61267902481104974</v>
      </c>
      <c r="AP66" s="88">
        <v>0.51056585400920818</v>
      </c>
      <c r="AQ66" s="88">
        <v>0.40845268320736655</v>
      </c>
      <c r="AR66" s="88">
        <v>0.30633951240552487</v>
      </c>
      <c r="AS66" s="88">
        <v>0.30633951240552487</v>
      </c>
      <c r="AT66" s="88">
        <v>0.53098848816957656</v>
      </c>
      <c r="AU66" s="88">
        <v>0.25528292700460409</v>
      </c>
      <c r="AV66" s="88">
        <v>0.30633951240552487</v>
      </c>
      <c r="AW66" s="88">
        <v>0.40845268320736655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18.776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9.6905399090947704</v>
      </c>
      <c r="M67" s="81">
        <f t="shared" si="6"/>
        <v>15.817330157205269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9.6905399090947704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0.35739609780644571</v>
      </c>
      <c r="AF67" s="88">
        <v>0.40845268320736655</v>
      </c>
      <c r="AG67" s="88">
        <v>0.40845268320736655</v>
      </c>
      <c r="AH67" s="88">
        <v>0.30633951240552487</v>
      </c>
      <c r="AI67" s="88">
        <v>0.30633951240552487</v>
      </c>
      <c r="AJ67" s="88">
        <v>0.25528292700460409</v>
      </c>
      <c r="AK67" s="88">
        <v>1.123244878820258</v>
      </c>
      <c r="AL67" s="88">
        <v>1.0211317080184164</v>
      </c>
      <c r="AM67" s="88">
        <v>0.61267902481104974</v>
      </c>
      <c r="AN67" s="88">
        <v>0.45950926860828734</v>
      </c>
      <c r="AO67" s="88">
        <v>0.61267902481104974</v>
      </c>
      <c r="AP67" s="88">
        <v>0.51056585400920818</v>
      </c>
      <c r="AQ67" s="88">
        <v>0.40845268320736655</v>
      </c>
      <c r="AR67" s="88">
        <v>0.30633951240552487</v>
      </c>
      <c r="AS67" s="88">
        <v>0.30633951240552487</v>
      </c>
      <c r="AT67" s="88">
        <v>0.53098848816957656</v>
      </c>
      <c r="AU67" s="88">
        <v>0.25528292700460409</v>
      </c>
      <c r="AV67" s="88">
        <v>0.30633951240552487</v>
      </c>
      <c r="AW67" s="88">
        <v>0.40845268320736655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18.891999999999999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9.6905399090947704</v>
      </c>
      <c r="M68" s="81">
        <f t="shared" ref="M68:M98" si="19">K68+L68</f>
        <v>15.817330157205269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9.6905399090947704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0.35739609780644571</v>
      </c>
      <c r="AF68" s="88">
        <v>0.40845268320736655</v>
      </c>
      <c r="AG68" s="88">
        <v>0.40845268320736655</v>
      </c>
      <c r="AH68" s="88">
        <v>0.30633951240552487</v>
      </c>
      <c r="AI68" s="88">
        <v>0.30633951240552487</v>
      </c>
      <c r="AJ68" s="88">
        <v>0.25528292700460409</v>
      </c>
      <c r="AK68" s="88">
        <v>1.123244878820258</v>
      </c>
      <c r="AL68" s="88">
        <v>1.0211317080184164</v>
      </c>
      <c r="AM68" s="88">
        <v>0.61267902481104974</v>
      </c>
      <c r="AN68" s="88">
        <v>0.45950926860828734</v>
      </c>
      <c r="AO68" s="88">
        <v>0.61267902481104974</v>
      </c>
      <c r="AP68" s="88">
        <v>0.51056585400920818</v>
      </c>
      <c r="AQ68" s="88">
        <v>0.40845268320736655</v>
      </c>
      <c r="AR68" s="88">
        <v>0.30633951240552487</v>
      </c>
      <c r="AS68" s="88">
        <v>0.30633951240552487</v>
      </c>
      <c r="AT68" s="88">
        <v>0.53098848816957656</v>
      </c>
      <c r="AU68" s="88">
        <v>0.25528292700460409</v>
      </c>
      <c r="AV68" s="88">
        <v>0.30633951240552487</v>
      </c>
      <c r="AW68" s="88">
        <v>0.40845268320736655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19.123999999999999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9.6905399090947704</v>
      </c>
      <c r="M69" s="81">
        <f t="shared" si="19"/>
        <v>15.817330157205269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9.6905399090947704</v>
      </c>
      <c r="W69" s="94"/>
      <c r="X69" s="88">
        <v>0</v>
      </c>
      <c r="Y69" s="88">
        <v>0.25528292700460409</v>
      </c>
      <c r="Z69" s="88">
        <v>0.30633951240552487</v>
      </c>
      <c r="AA69" s="88">
        <v>0.45950926860828734</v>
      </c>
      <c r="AB69" s="88">
        <v>1.0211317080184164</v>
      </c>
      <c r="AC69" s="88">
        <v>0.43908663444791901</v>
      </c>
      <c r="AD69" s="88">
        <v>0.41866400028755069</v>
      </c>
      <c r="AE69" s="88">
        <v>0.35739609780644571</v>
      </c>
      <c r="AF69" s="88">
        <v>0.40845268320736655</v>
      </c>
      <c r="AG69" s="88">
        <v>0.40845268320736655</v>
      </c>
      <c r="AH69" s="88">
        <v>0.30633951240552487</v>
      </c>
      <c r="AI69" s="88">
        <v>0.30633951240552487</v>
      </c>
      <c r="AJ69" s="88">
        <v>0.25528292700460409</v>
      </c>
      <c r="AK69" s="88">
        <v>1.123244878820258</v>
      </c>
      <c r="AL69" s="88">
        <v>1.0211317080184164</v>
      </c>
      <c r="AM69" s="88">
        <v>0.61267902481104974</v>
      </c>
      <c r="AN69" s="88">
        <v>0.45950926860828734</v>
      </c>
      <c r="AO69" s="88">
        <v>0.61267902481104974</v>
      </c>
      <c r="AP69" s="88">
        <v>0.51056585400920818</v>
      </c>
      <c r="AQ69" s="88">
        <v>0.40845268320736655</v>
      </c>
      <c r="AR69" s="88">
        <v>0.30633951240552487</v>
      </c>
      <c r="AS69" s="88">
        <v>0.30633951240552487</v>
      </c>
      <c r="AT69" s="88">
        <v>0.53098848816957656</v>
      </c>
      <c r="AU69" s="88">
        <v>0.25528292700460409</v>
      </c>
      <c r="AV69" s="88">
        <v>0.30633951240552487</v>
      </c>
      <c r="AW69" s="88">
        <v>0.40845268320736655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18.315999999999999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9.6905399090947704</v>
      </c>
      <c r="M70" s="81">
        <f t="shared" si="19"/>
        <v>15.817330157205269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9.6905399090947704</v>
      </c>
      <c r="W70" s="94"/>
      <c r="X70" s="88">
        <v>0</v>
      </c>
      <c r="Y70" s="88">
        <v>0.25528292700460409</v>
      </c>
      <c r="Z70" s="88">
        <v>0.30633951240552487</v>
      </c>
      <c r="AA70" s="88">
        <v>0.45950926860828734</v>
      </c>
      <c r="AB70" s="88">
        <v>1.0211317080184164</v>
      </c>
      <c r="AC70" s="88">
        <v>0.43908663444791901</v>
      </c>
      <c r="AD70" s="88">
        <v>0.41866400028755069</v>
      </c>
      <c r="AE70" s="88">
        <v>0.35739609780644571</v>
      </c>
      <c r="AF70" s="88">
        <v>0.40845268320736655</v>
      </c>
      <c r="AG70" s="88">
        <v>0.40845268320736655</v>
      </c>
      <c r="AH70" s="88">
        <v>0.30633951240552487</v>
      </c>
      <c r="AI70" s="88">
        <v>0.30633951240552487</v>
      </c>
      <c r="AJ70" s="88">
        <v>0.25528292700460409</v>
      </c>
      <c r="AK70" s="88">
        <v>1.123244878820258</v>
      </c>
      <c r="AL70" s="88">
        <v>1.0211317080184164</v>
      </c>
      <c r="AM70" s="88">
        <v>0.61267902481104974</v>
      </c>
      <c r="AN70" s="88">
        <v>0.45950926860828734</v>
      </c>
      <c r="AO70" s="88">
        <v>0.61267902481104974</v>
      </c>
      <c r="AP70" s="88">
        <v>0.51056585400920818</v>
      </c>
      <c r="AQ70" s="88">
        <v>0.40845268320736655</v>
      </c>
      <c r="AR70" s="88">
        <v>0.30633951240552487</v>
      </c>
      <c r="AS70" s="88">
        <v>0.30633951240552487</v>
      </c>
      <c r="AT70" s="88">
        <v>0.53098848816957656</v>
      </c>
      <c r="AU70" s="88">
        <v>0.25528292700460409</v>
      </c>
      <c r="AV70" s="88">
        <v>0.30633951240552487</v>
      </c>
      <c r="AW70" s="88">
        <v>0.40845268320736655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19.18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9.6905399090947704</v>
      </c>
      <c r="M71" s="81">
        <f t="shared" si="19"/>
        <v>15.817330157205269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9.6905399090947704</v>
      </c>
      <c r="W71" s="94"/>
      <c r="X71" s="88">
        <v>0</v>
      </c>
      <c r="Y71" s="88">
        <v>0.25528292700460409</v>
      </c>
      <c r="Z71" s="88">
        <v>0.30633951240552487</v>
      </c>
      <c r="AA71" s="88">
        <v>0.45950926860828734</v>
      </c>
      <c r="AB71" s="88">
        <v>1.0211317080184164</v>
      </c>
      <c r="AC71" s="88">
        <v>0.43908663444791901</v>
      </c>
      <c r="AD71" s="88">
        <v>0.41866400028755069</v>
      </c>
      <c r="AE71" s="88">
        <v>0.35739609780644571</v>
      </c>
      <c r="AF71" s="88">
        <v>0.40845268320736655</v>
      </c>
      <c r="AG71" s="88">
        <v>0.40845268320736655</v>
      </c>
      <c r="AH71" s="88">
        <v>0.30633951240552487</v>
      </c>
      <c r="AI71" s="88">
        <v>0.30633951240552487</v>
      </c>
      <c r="AJ71" s="88">
        <v>0.25528292700460409</v>
      </c>
      <c r="AK71" s="88">
        <v>1.123244878820258</v>
      </c>
      <c r="AL71" s="88">
        <v>1.0211317080184164</v>
      </c>
      <c r="AM71" s="88">
        <v>0.61267902481104974</v>
      </c>
      <c r="AN71" s="88">
        <v>0.45950926860828734</v>
      </c>
      <c r="AO71" s="88">
        <v>0.61267902481104974</v>
      </c>
      <c r="AP71" s="88">
        <v>0.51056585400920818</v>
      </c>
      <c r="AQ71" s="88">
        <v>0.40845268320736655</v>
      </c>
      <c r="AR71" s="88">
        <v>0.30633951240552487</v>
      </c>
      <c r="AS71" s="88">
        <v>0.30633951240552487</v>
      </c>
      <c r="AT71" s="88">
        <v>0.53098848816957656</v>
      </c>
      <c r="AU71" s="88">
        <v>0.25528292700460409</v>
      </c>
      <c r="AV71" s="88">
        <v>0.30633951240552487</v>
      </c>
      <c r="AW71" s="88">
        <v>0.40845268320736655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19.18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9.6905399090947704</v>
      </c>
      <c r="M72" s="81">
        <f t="shared" si="19"/>
        <v>15.817330157205269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9.6905399090947704</v>
      </c>
      <c r="W72" s="94"/>
      <c r="X72" s="88">
        <v>0</v>
      </c>
      <c r="Y72" s="88">
        <v>0.25528292700460409</v>
      </c>
      <c r="Z72" s="88">
        <v>0.30633951240552487</v>
      </c>
      <c r="AA72" s="88">
        <v>0.45950926860828734</v>
      </c>
      <c r="AB72" s="88">
        <v>1.0211317080184164</v>
      </c>
      <c r="AC72" s="88">
        <v>0.43908663444791901</v>
      </c>
      <c r="AD72" s="88">
        <v>0.41866400028755069</v>
      </c>
      <c r="AE72" s="88">
        <v>0.35739609780644571</v>
      </c>
      <c r="AF72" s="88">
        <v>0.40845268320736655</v>
      </c>
      <c r="AG72" s="88">
        <v>0.40845268320736655</v>
      </c>
      <c r="AH72" s="88">
        <v>0.30633951240552487</v>
      </c>
      <c r="AI72" s="88">
        <v>0.30633951240552487</v>
      </c>
      <c r="AJ72" s="88">
        <v>0.25528292700460409</v>
      </c>
      <c r="AK72" s="88">
        <v>1.123244878820258</v>
      </c>
      <c r="AL72" s="88">
        <v>1.0211317080184164</v>
      </c>
      <c r="AM72" s="88">
        <v>0.61267902481104974</v>
      </c>
      <c r="AN72" s="88">
        <v>0.45950926860828734</v>
      </c>
      <c r="AO72" s="88">
        <v>0.61267902481104974</v>
      </c>
      <c r="AP72" s="88">
        <v>0.51056585400920818</v>
      </c>
      <c r="AQ72" s="88">
        <v>0.40845268320736655</v>
      </c>
      <c r="AR72" s="88">
        <v>0.30633951240552487</v>
      </c>
      <c r="AS72" s="88">
        <v>0.30633951240552487</v>
      </c>
      <c r="AT72" s="88">
        <v>0.53098848816957656</v>
      </c>
      <c r="AU72" s="88">
        <v>0.25528292700460409</v>
      </c>
      <c r="AV72" s="88">
        <v>0.30633951240552487</v>
      </c>
      <c r="AW72" s="88">
        <v>0.40845268320736655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18.68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9.6905399090947704</v>
      </c>
      <c r="M73" s="81">
        <f t="shared" si="19"/>
        <v>15.817330157205269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9.6905399090947704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0.35739609780644571</v>
      </c>
      <c r="AF73" s="88">
        <v>0.40845268320736655</v>
      </c>
      <c r="AG73" s="88">
        <v>0.40845268320736655</v>
      </c>
      <c r="AH73" s="88">
        <v>0.30633951240552487</v>
      </c>
      <c r="AI73" s="88">
        <v>0.30633951240552487</v>
      </c>
      <c r="AJ73" s="88">
        <v>0.25528292700460409</v>
      </c>
      <c r="AK73" s="88">
        <v>1.123244878820258</v>
      </c>
      <c r="AL73" s="88">
        <v>1.0211317080184164</v>
      </c>
      <c r="AM73" s="88">
        <v>0.61267902481104974</v>
      </c>
      <c r="AN73" s="88">
        <v>0.45950926860828734</v>
      </c>
      <c r="AO73" s="88">
        <v>0.61267902481104974</v>
      </c>
      <c r="AP73" s="88">
        <v>0.51056585400920818</v>
      </c>
      <c r="AQ73" s="88">
        <v>0.40845268320736655</v>
      </c>
      <c r="AR73" s="88">
        <v>0.30633951240552487</v>
      </c>
      <c r="AS73" s="88">
        <v>0.30633951240552487</v>
      </c>
      <c r="AT73" s="88">
        <v>0.53098848816957656</v>
      </c>
      <c r="AU73" s="88">
        <v>0.25528292700460409</v>
      </c>
      <c r="AV73" s="88">
        <v>0.30633951240552487</v>
      </c>
      <c r="AW73" s="88">
        <v>0.40845268320736655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18.911999999999999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9.6905399090947704</v>
      </c>
      <c r="M74" s="81">
        <f t="shared" si="19"/>
        <v>15.817330157205269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9.6905399090947704</v>
      </c>
      <c r="W74" s="94"/>
      <c r="X74" s="88">
        <v>0</v>
      </c>
      <c r="Y74" s="88">
        <v>0.25528292700460409</v>
      </c>
      <c r="Z74" s="88">
        <v>0.30633951240552487</v>
      </c>
      <c r="AA74" s="88">
        <v>0.45950926860828734</v>
      </c>
      <c r="AB74" s="88">
        <v>1.0211317080184164</v>
      </c>
      <c r="AC74" s="88">
        <v>0.43908663444791901</v>
      </c>
      <c r="AD74" s="88">
        <v>0.41866400028755069</v>
      </c>
      <c r="AE74" s="88">
        <v>0.35739609780644571</v>
      </c>
      <c r="AF74" s="88">
        <v>0.40845268320736655</v>
      </c>
      <c r="AG74" s="88">
        <v>0.40845268320736655</v>
      </c>
      <c r="AH74" s="88">
        <v>0.30633951240552487</v>
      </c>
      <c r="AI74" s="88">
        <v>0.30633951240552487</v>
      </c>
      <c r="AJ74" s="88">
        <v>0.25528292700460409</v>
      </c>
      <c r="AK74" s="88">
        <v>1.123244878820258</v>
      </c>
      <c r="AL74" s="88">
        <v>1.0211317080184164</v>
      </c>
      <c r="AM74" s="88">
        <v>0.61267902481104974</v>
      </c>
      <c r="AN74" s="88">
        <v>0.45950926860828734</v>
      </c>
      <c r="AO74" s="88">
        <v>0.61267902481104974</v>
      </c>
      <c r="AP74" s="88">
        <v>0.51056585400920818</v>
      </c>
      <c r="AQ74" s="88">
        <v>0.40845268320736655</v>
      </c>
      <c r="AR74" s="88">
        <v>0.30633951240552487</v>
      </c>
      <c r="AS74" s="88">
        <v>0.30633951240552487</v>
      </c>
      <c r="AT74" s="88">
        <v>0.53098848816957656</v>
      </c>
      <c r="AU74" s="88">
        <v>0.25528292700460409</v>
      </c>
      <c r="AV74" s="88">
        <v>0.30633951240552487</v>
      </c>
      <c r="AW74" s="88">
        <v>0.40845268320736655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18.315999999999999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9.6905399090947704</v>
      </c>
      <c r="M75" s="81">
        <f t="shared" si="19"/>
        <v>15.817330157205269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9.6905399090947704</v>
      </c>
      <c r="W75" s="94"/>
      <c r="X75" s="88">
        <v>0</v>
      </c>
      <c r="Y75" s="88">
        <v>0.25528292700460409</v>
      </c>
      <c r="Z75" s="88">
        <v>0.30633951240552487</v>
      </c>
      <c r="AA75" s="88">
        <v>0.45950926860828734</v>
      </c>
      <c r="AB75" s="88">
        <v>1.0211317080184164</v>
      </c>
      <c r="AC75" s="88">
        <v>0.43908663444791901</v>
      </c>
      <c r="AD75" s="88">
        <v>0.41866400028755069</v>
      </c>
      <c r="AE75" s="88">
        <v>0.35739609780644571</v>
      </c>
      <c r="AF75" s="88">
        <v>0.40845268320736655</v>
      </c>
      <c r="AG75" s="88">
        <v>0.40845268320736655</v>
      </c>
      <c r="AH75" s="88">
        <v>0.30633951240552487</v>
      </c>
      <c r="AI75" s="88">
        <v>0.30633951240552487</v>
      </c>
      <c r="AJ75" s="88">
        <v>0.25528292700460409</v>
      </c>
      <c r="AK75" s="88">
        <v>1.123244878820258</v>
      </c>
      <c r="AL75" s="88">
        <v>1.0211317080184164</v>
      </c>
      <c r="AM75" s="88">
        <v>0.61267902481104974</v>
      </c>
      <c r="AN75" s="88">
        <v>0.45950926860828734</v>
      </c>
      <c r="AO75" s="88">
        <v>0.61267902481104974</v>
      </c>
      <c r="AP75" s="88">
        <v>0.51056585400920818</v>
      </c>
      <c r="AQ75" s="88">
        <v>0.40845268320736655</v>
      </c>
      <c r="AR75" s="88">
        <v>0.30633951240552487</v>
      </c>
      <c r="AS75" s="88">
        <v>0.30633951240552487</v>
      </c>
      <c r="AT75" s="88">
        <v>0.53098848816957656</v>
      </c>
      <c r="AU75" s="88">
        <v>0.25528292700460409</v>
      </c>
      <c r="AV75" s="88">
        <v>0.30633951240552487</v>
      </c>
      <c r="AW75" s="88">
        <v>0.40845268320736655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18.411999999999999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9.6905399090947704</v>
      </c>
      <c r="M76" s="81">
        <f t="shared" si="19"/>
        <v>15.817330157205269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9.6905399090947704</v>
      </c>
      <c r="W76" s="94"/>
      <c r="X76" s="88">
        <v>0</v>
      </c>
      <c r="Y76" s="88">
        <v>0.25528292700460409</v>
      </c>
      <c r="Z76" s="88">
        <v>0.30633951240552487</v>
      </c>
      <c r="AA76" s="88">
        <v>0.45950926860828734</v>
      </c>
      <c r="AB76" s="88">
        <v>1.0211317080184164</v>
      </c>
      <c r="AC76" s="88">
        <v>0.43908663444791901</v>
      </c>
      <c r="AD76" s="88">
        <v>0.41866400028755069</v>
      </c>
      <c r="AE76" s="88">
        <v>0.35739609780644571</v>
      </c>
      <c r="AF76" s="88">
        <v>0.40845268320736655</v>
      </c>
      <c r="AG76" s="88">
        <v>0.40845268320736655</v>
      </c>
      <c r="AH76" s="88">
        <v>0.30633951240552487</v>
      </c>
      <c r="AI76" s="88">
        <v>0.30633951240552487</v>
      </c>
      <c r="AJ76" s="88">
        <v>0.25528292700460409</v>
      </c>
      <c r="AK76" s="88">
        <v>1.123244878820258</v>
      </c>
      <c r="AL76" s="88">
        <v>1.0211317080184164</v>
      </c>
      <c r="AM76" s="88">
        <v>0.61267902481104974</v>
      </c>
      <c r="AN76" s="88">
        <v>0.45950926860828734</v>
      </c>
      <c r="AO76" s="88">
        <v>0.61267902481104974</v>
      </c>
      <c r="AP76" s="88">
        <v>0.51056585400920818</v>
      </c>
      <c r="AQ76" s="88">
        <v>0.40845268320736655</v>
      </c>
      <c r="AR76" s="88">
        <v>0.30633951240552487</v>
      </c>
      <c r="AS76" s="88">
        <v>0.30633951240552487</v>
      </c>
      <c r="AT76" s="88">
        <v>0.53098848816957656</v>
      </c>
      <c r="AU76" s="88">
        <v>0.25528292700460409</v>
      </c>
      <c r="AV76" s="88">
        <v>0.30633951240552487</v>
      </c>
      <c r="AW76" s="88">
        <v>0.40845268320736655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17.856000000000002</v>
      </c>
      <c r="C77" s="23"/>
      <c r="D77" s="23"/>
      <c r="E77" s="23"/>
      <c r="F77" s="23"/>
      <c r="G77" s="23"/>
      <c r="H77" s="23"/>
      <c r="I77" s="23"/>
      <c r="J77" s="23">
        <v>6.1011389521640096</v>
      </c>
      <c r="K77" s="25">
        <f t="shared" si="17"/>
        <v>6.1011389521640096</v>
      </c>
      <c r="L77" s="24">
        <f t="shared" si="18"/>
        <v>9.6499681093394081</v>
      </c>
      <c r="M77" s="81">
        <f t="shared" si="19"/>
        <v>15.751107061503419</v>
      </c>
      <c r="O77" s="78">
        <f t="shared" si="20"/>
        <v>-6.1011389521640096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6.1011389521640096</v>
      </c>
      <c r="T77">
        <v>76</v>
      </c>
      <c r="U77" s="87">
        <f>IFERROR(-HLOOKUP($U$1,IEX!$W$2:$BH$98,T77,FALSE),0)</f>
        <v>0</v>
      </c>
      <c r="V77" s="88">
        <f t="shared" si="21"/>
        <v>9.6499681093394081</v>
      </c>
      <c r="W77" s="94"/>
      <c r="X77" s="88">
        <v>0</v>
      </c>
      <c r="Y77" s="88">
        <v>0.25421412300683371</v>
      </c>
      <c r="Z77" s="88">
        <v>0.3050569476082004</v>
      </c>
      <c r="AA77" s="88">
        <v>0.45758542141230069</v>
      </c>
      <c r="AB77" s="88">
        <v>1.0168564920273349</v>
      </c>
      <c r="AC77" s="88">
        <v>0.43724829157175399</v>
      </c>
      <c r="AD77" s="88">
        <v>0.41691116173120735</v>
      </c>
      <c r="AE77" s="88">
        <v>0.35589977220956726</v>
      </c>
      <c r="AF77" s="88">
        <v>0.406742596810934</v>
      </c>
      <c r="AG77" s="88">
        <v>0.406742596810934</v>
      </c>
      <c r="AH77" s="88">
        <v>0.3050569476082004</v>
      </c>
      <c r="AI77" s="88">
        <v>0.3050569476082004</v>
      </c>
      <c r="AJ77" s="88">
        <v>0.25421412300683371</v>
      </c>
      <c r="AK77" s="88">
        <v>1.1185421412300685</v>
      </c>
      <c r="AL77" s="88">
        <v>1.0168564920273349</v>
      </c>
      <c r="AM77" s="88">
        <v>0.6101138952164008</v>
      </c>
      <c r="AN77" s="88">
        <v>0.45758542141230069</v>
      </c>
      <c r="AO77" s="88">
        <v>0.6101138952164008</v>
      </c>
      <c r="AP77" s="88">
        <v>0.50842824601366743</v>
      </c>
      <c r="AQ77" s="88">
        <v>0.406742596810934</v>
      </c>
      <c r="AR77" s="88">
        <v>0.3050569476082004</v>
      </c>
      <c r="AS77" s="88">
        <v>0.3050569476082004</v>
      </c>
      <c r="AT77" s="88">
        <v>0.52876537585421424</v>
      </c>
      <c r="AU77" s="88">
        <v>0.25421412300683371</v>
      </c>
      <c r="AV77" s="88">
        <v>0.3050569476082004</v>
      </c>
      <c r="AW77" s="88">
        <v>0.406742596810934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19.064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9.6905399090947704</v>
      </c>
      <c r="M78" s="81">
        <f t="shared" si="19"/>
        <v>15.817330157205269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9.6905399090947704</v>
      </c>
      <c r="W78" s="94"/>
      <c r="X78" s="88">
        <v>0</v>
      </c>
      <c r="Y78" s="88">
        <v>0.25528292700460409</v>
      </c>
      <c r="Z78" s="88">
        <v>0.30633951240552487</v>
      </c>
      <c r="AA78" s="88">
        <v>0.45950926860828734</v>
      </c>
      <c r="AB78" s="88">
        <v>1.0211317080184164</v>
      </c>
      <c r="AC78" s="88">
        <v>0.43908663444791901</v>
      </c>
      <c r="AD78" s="88">
        <v>0.41866400028755069</v>
      </c>
      <c r="AE78" s="88">
        <v>0.35739609780644571</v>
      </c>
      <c r="AF78" s="88">
        <v>0.40845268320736655</v>
      </c>
      <c r="AG78" s="88">
        <v>0.40845268320736655</v>
      </c>
      <c r="AH78" s="88">
        <v>0.30633951240552487</v>
      </c>
      <c r="AI78" s="88">
        <v>0.30633951240552487</v>
      </c>
      <c r="AJ78" s="88">
        <v>0.25528292700460409</v>
      </c>
      <c r="AK78" s="88">
        <v>1.123244878820258</v>
      </c>
      <c r="AL78" s="88">
        <v>1.0211317080184164</v>
      </c>
      <c r="AM78" s="88">
        <v>0.61267902481104974</v>
      </c>
      <c r="AN78" s="88">
        <v>0.45950926860828734</v>
      </c>
      <c r="AO78" s="88">
        <v>0.61267902481104974</v>
      </c>
      <c r="AP78" s="88">
        <v>0.51056585400920818</v>
      </c>
      <c r="AQ78" s="88">
        <v>0.40845268320736655</v>
      </c>
      <c r="AR78" s="88">
        <v>0.30633951240552487</v>
      </c>
      <c r="AS78" s="88">
        <v>0.30633951240552487</v>
      </c>
      <c r="AT78" s="88">
        <v>0.53098848816957656</v>
      </c>
      <c r="AU78" s="88">
        <v>0.25528292700460409</v>
      </c>
      <c r="AV78" s="88">
        <v>0.30633951240552487</v>
      </c>
      <c r="AW78" s="88">
        <v>0.40845268320736655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18.795999999999999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9.6905399090947704</v>
      </c>
      <c r="M79" s="81">
        <f t="shared" si="19"/>
        <v>15.817330157205269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9.6905399090947704</v>
      </c>
      <c r="W79" s="94"/>
      <c r="X79" s="88">
        <v>0</v>
      </c>
      <c r="Y79" s="88">
        <v>0.25528292700460409</v>
      </c>
      <c r="Z79" s="88">
        <v>0.30633951240552487</v>
      </c>
      <c r="AA79" s="88">
        <v>0.45950926860828734</v>
      </c>
      <c r="AB79" s="88">
        <v>1.0211317080184164</v>
      </c>
      <c r="AC79" s="88">
        <v>0.43908663444791901</v>
      </c>
      <c r="AD79" s="88">
        <v>0.41866400028755069</v>
      </c>
      <c r="AE79" s="88">
        <v>0.35739609780644571</v>
      </c>
      <c r="AF79" s="88">
        <v>0.40845268320736655</v>
      </c>
      <c r="AG79" s="88">
        <v>0.40845268320736655</v>
      </c>
      <c r="AH79" s="88">
        <v>0.30633951240552487</v>
      </c>
      <c r="AI79" s="88">
        <v>0.30633951240552487</v>
      </c>
      <c r="AJ79" s="88">
        <v>0.25528292700460409</v>
      </c>
      <c r="AK79" s="88">
        <v>1.123244878820258</v>
      </c>
      <c r="AL79" s="88">
        <v>1.0211317080184164</v>
      </c>
      <c r="AM79" s="88">
        <v>0.61267902481104974</v>
      </c>
      <c r="AN79" s="88">
        <v>0.45950926860828734</v>
      </c>
      <c r="AO79" s="88">
        <v>0.61267902481104974</v>
      </c>
      <c r="AP79" s="88">
        <v>0.51056585400920818</v>
      </c>
      <c r="AQ79" s="88">
        <v>0.40845268320736655</v>
      </c>
      <c r="AR79" s="88">
        <v>0.30633951240552487</v>
      </c>
      <c r="AS79" s="88">
        <v>0.30633951240552487</v>
      </c>
      <c r="AT79" s="88">
        <v>0.53098848816957656</v>
      </c>
      <c r="AU79" s="88">
        <v>0.25528292700460409</v>
      </c>
      <c r="AV79" s="88">
        <v>0.30633951240552487</v>
      </c>
      <c r="AW79" s="88">
        <v>0.40845268320736655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19.027999999999999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9.6905399090947704</v>
      </c>
      <c r="M80" s="81">
        <f t="shared" si="19"/>
        <v>15.817330157205269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9.6905399090947704</v>
      </c>
      <c r="W80" s="94"/>
      <c r="X80" s="88">
        <v>0</v>
      </c>
      <c r="Y80" s="88">
        <v>0.25528292700460409</v>
      </c>
      <c r="Z80" s="88">
        <v>0.30633951240552487</v>
      </c>
      <c r="AA80" s="88">
        <v>0.45950926860828734</v>
      </c>
      <c r="AB80" s="88">
        <v>1.0211317080184164</v>
      </c>
      <c r="AC80" s="88">
        <v>0.43908663444791901</v>
      </c>
      <c r="AD80" s="88">
        <v>0.41866400028755069</v>
      </c>
      <c r="AE80" s="88">
        <v>0.35739609780644571</v>
      </c>
      <c r="AF80" s="88">
        <v>0.40845268320736655</v>
      </c>
      <c r="AG80" s="88">
        <v>0.40845268320736655</v>
      </c>
      <c r="AH80" s="88">
        <v>0.30633951240552487</v>
      </c>
      <c r="AI80" s="88">
        <v>0.30633951240552487</v>
      </c>
      <c r="AJ80" s="88">
        <v>0.25528292700460409</v>
      </c>
      <c r="AK80" s="88">
        <v>1.123244878820258</v>
      </c>
      <c r="AL80" s="88">
        <v>1.0211317080184164</v>
      </c>
      <c r="AM80" s="88">
        <v>0.61267902481104974</v>
      </c>
      <c r="AN80" s="88">
        <v>0.45950926860828734</v>
      </c>
      <c r="AO80" s="88">
        <v>0.61267902481104974</v>
      </c>
      <c r="AP80" s="88">
        <v>0.51056585400920818</v>
      </c>
      <c r="AQ80" s="88">
        <v>0.40845268320736655</v>
      </c>
      <c r="AR80" s="88">
        <v>0.30633951240552487</v>
      </c>
      <c r="AS80" s="88">
        <v>0.30633951240552487</v>
      </c>
      <c r="AT80" s="88">
        <v>0.53098848816957656</v>
      </c>
      <c r="AU80" s="88">
        <v>0.25528292700460409</v>
      </c>
      <c r="AV80" s="88">
        <v>0.30633951240552487</v>
      </c>
      <c r="AW80" s="88">
        <v>0.40845268320736655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18.603999999999999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9.6905399090947704</v>
      </c>
      <c r="M81" s="81">
        <f t="shared" si="19"/>
        <v>15.817330157205269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9.6905399090947704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0.35739609780644571</v>
      </c>
      <c r="AF81" s="88">
        <v>0.40845268320736655</v>
      </c>
      <c r="AG81" s="88">
        <v>0.40845268320736655</v>
      </c>
      <c r="AH81" s="88">
        <v>0.30633951240552487</v>
      </c>
      <c r="AI81" s="88">
        <v>0.30633951240552487</v>
      </c>
      <c r="AJ81" s="88">
        <v>0.25528292700460409</v>
      </c>
      <c r="AK81" s="88">
        <v>1.123244878820258</v>
      </c>
      <c r="AL81" s="88">
        <v>1.0211317080184164</v>
      </c>
      <c r="AM81" s="88">
        <v>0.61267902481104974</v>
      </c>
      <c r="AN81" s="88">
        <v>0.45950926860828734</v>
      </c>
      <c r="AO81" s="88">
        <v>0.61267902481104974</v>
      </c>
      <c r="AP81" s="88">
        <v>0.51056585400920818</v>
      </c>
      <c r="AQ81" s="88">
        <v>0.40845268320736655</v>
      </c>
      <c r="AR81" s="88">
        <v>0.30633951240552487</v>
      </c>
      <c r="AS81" s="88">
        <v>0.30633951240552487</v>
      </c>
      <c r="AT81" s="88">
        <v>0.53098848816957656</v>
      </c>
      <c r="AU81" s="88">
        <v>0.25528292700460409</v>
      </c>
      <c r="AV81" s="88">
        <v>0.30633951240552487</v>
      </c>
      <c r="AW81" s="88">
        <v>0.40845268320736655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18.7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9.6905399090947704</v>
      </c>
      <c r="M82" s="81">
        <f t="shared" si="19"/>
        <v>15.817330157205269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9.6905399090947704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0.35739609780644571</v>
      </c>
      <c r="AF82" s="88">
        <v>0.40845268320736655</v>
      </c>
      <c r="AG82" s="88">
        <v>0.40845268320736655</v>
      </c>
      <c r="AH82" s="88">
        <v>0.30633951240552487</v>
      </c>
      <c r="AI82" s="88">
        <v>0.30633951240552487</v>
      </c>
      <c r="AJ82" s="88">
        <v>0.25528292700460409</v>
      </c>
      <c r="AK82" s="88">
        <v>1.123244878820258</v>
      </c>
      <c r="AL82" s="88">
        <v>1.0211317080184164</v>
      </c>
      <c r="AM82" s="88">
        <v>0.61267902481104974</v>
      </c>
      <c r="AN82" s="88">
        <v>0.45950926860828734</v>
      </c>
      <c r="AO82" s="88">
        <v>0.61267902481104974</v>
      </c>
      <c r="AP82" s="88">
        <v>0.51056585400920818</v>
      </c>
      <c r="AQ82" s="88">
        <v>0.40845268320736655</v>
      </c>
      <c r="AR82" s="88">
        <v>0.30633951240552487</v>
      </c>
      <c r="AS82" s="88">
        <v>0.30633951240552487</v>
      </c>
      <c r="AT82" s="88">
        <v>0.53098848816957656</v>
      </c>
      <c r="AU82" s="88">
        <v>0.25528292700460409</v>
      </c>
      <c r="AV82" s="88">
        <v>0.30633951240552487</v>
      </c>
      <c r="AW82" s="88">
        <v>0.40845268320736655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18.72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9.6905399090947704</v>
      </c>
      <c r="M83" s="81">
        <f t="shared" si="19"/>
        <v>15.817330157205269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9.6905399090947704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0.35739609780644571</v>
      </c>
      <c r="AF83" s="88">
        <v>0.40845268320736655</v>
      </c>
      <c r="AG83" s="88">
        <v>0.40845268320736655</v>
      </c>
      <c r="AH83" s="88">
        <v>0.30633951240552487</v>
      </c>
      <c r="AI83" s="88">
        <v>0.30633951240552487</v>
      </c>
      <c r="AJ83" s="88">
        <v>0.25528292700460409</v>
      </c>
      <c r="AK83" s="88">
        <v>1.123244878820258</v>
      </c>
      <c r="AL83" s="88">
        <v>1.0211317080184164</v>
      </c>
      <c r="AM83" s="88">
        <v>0.61267902481104974</v>
      </c>
      <c r="AN83" s="88">
        <v>0.45950926860828734</v>
      </c>
      <c r="AO83" s="88">
        <v>0.61267902481104974</v>
      </c>
      <c r="AP83" s="88">
        <v>0.51056585400920818</v>
      </c>
      <c r="AQ83" s="88">
        <v>0.40845268320736655</v>
      </c>
      <c r="AR83" s="88">
        <v>0.30633951240552487</v>
      </c>
      <c r="AS83" s="88">
        <v>0.30633951240552487</v>
      </c>
      <c r="AT83" s="88">
        <v>0.53098848816957656</v>
      </c>
      <c r="AU83" s="88">
        <v>0.25528292700460409</v>
      </c>
      <c r="AV83" s="88">
        <v>0.30633951240552487</v>
      </c>
      <c r="AW83" s="88">
        <v>0.40845268320736655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19.007999999999999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9.6905399090947704</v>
      </c>
      <c r="M84" s="81">
        <f t="shared" si="19"/>
        <v>15.817330157205269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9.6905399090947704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0.35739609780644571</v>
      </c>
      <c r="AF84" s="88">
        <v>0.40845268320736655</v>
      </c>
      <c r="AG84" s="88">
        <v>0.40845268320736655</v>
      </c>
      <c r="AH84" s="88">
        <v>0.30633951240552487</v>
      </c>
      <c r="AI84" s="88">
        <v>0.30633951240552487</v>
      </c>
      <c r="AJ84" s="88">
        <v>0.25528292700460409</v>
      </c>
      <c r="AK84" s="88">
        <v>1.123244878820258</v>
      </c>
      <c r="AL84" s="88">
        <v>1.0211317080184164</v>
      </c>
      <c r="AM84" s="88">
        <v>0.61267902481104974</v>
      </c>
      <c r="AN84" s="88">
        <v>0.45950926860828734</v>
      </c>
      <c r="AO84" s="88">
        <v>0.61267902481104974</v>
      </c>
      <c r="AP84" s="88">
        <v>0.51056585400920818</v>
      </c>
      <c r="AQ84" s="88">
        <v>0.40845268320736655</v>
      </c>
      <c r="AR84" s="88">
        <v>0.30633951240552487</v>
      </c>
      <c r="AS84" s="88">
        <v>0.30633951240552487</v>
      </c>
      <c r="AT84" s="88">
        <v>0.53098848816957656</v>
      </c>
      <c r="AU84" s="88">
        <v>0.25528292700460409</v>
      </c>
      <c r="AV84" s="88">
        <v>0.30633951240552487</v>
      </c>
      <c r="AW84" s="88">
        <v>0.40845268320736655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18.643999999999998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9.6905399090947704</v>
      </c>
      <c r="M85" s="81">
        <f t="shared" si="19"/>
        <v>15.817330157205269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9.6905399090947704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0.35739609780644571</v>
      </c>
      <c r="AF85" s="88">
        <v>0.40845268320736655</v>
      </c>
      <c r="AG85" s="88">
        <v>0.40845268320736655</v>
      </c>
      <c r="AH85" s="88">
        <v>0.30633951240552487</v>
      </c>
      <c r="AI85" s="88">
        <v>0.30633951240552487</v>
      </c>
      <c r="AJ85" s="88">
        <v>0.25528292700460409</v>
      </c>
      <c r="AK85" s="88">
        <v>1.123244878820258</v>
      </c>
      <c r="AL85" s="88">
        <v>1.0211317080184164</v>
      </c>
      <c r="AM85" s="88">
        <v>0.61267902481104974</v>
      </c>
      <c r="AN85" s="88">
        <v>0.45950926860828734</v>
      </c>
      <c r="AO85" s="88">
        <v>0.61267902481104974</v>
      </c>
      <c r="AP85" s="88">
        <v>0.51056585400920818</v>
      </c>
      <c r="AQ85" s="88">
        <v>0.40845268320736655</v>
      </c>
      <c r="AR85" s="88">
        <v>0.30633951240552487</v>
      </c>
      <c r="AS85" s="88">
        <v>0.30633951240552487</v>
      </c>
      <c r="AT85" s="88">
        <v>0.53098848816957656</v>
      </c>
      <c r="AU85" s="88">
        <v>0.25528292700460409</v>
      </c>
      <c r="AV85" s="88">
        <v>0.30633951240552487</v>
      </c>
      <c r="AW85" s="88">
        <v>0.40845268320736655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19.143999999999998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9.6905399090947704</v>
      </c>
      <c r="M86" s="81">
        <f t="shared" si="19"/>
        <v>15.817330157205269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9.6905399090947704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0.35739609780644571</v>
      </c>
      <c r="AF86" s="88">
        <v>0.40845268320736655</v>
      </c>
      <c r="AG86" s="88">
        <v>0.40845268320736655</v>
      </c>
      <c r="AH86" s="88">
        <v>0.30633951240552487</v>
      </c>
      <c r="AI86" s="88">
        <v>0.30633951240552487</v>
      </c>
      <c r="AJ86" s="88">
        <v>0.25528292700460409</v>
      </c>
      <c r="AK86" s="88">
        <v>1.123244878820258</v>
      </c>
      <c r="AL86" s="88">
        <v>1.0211317080184164</v>
      </c>
      <c r="AM86" s="88">
        <v>0.61267902481104974</v>
      </c>
      <c r="AN86" s="88">
        <v>0.45950926860828734</v>
      </c>
      <c r="AO86" s="88">
        <v>0.61267902481104974</v>
      </c>
      <c r="AP86" s="88">
        <v>0.51056585400920818</v>
      </c>
      <c r="AQ86" s="88">
        <v>0.40845268320736655</v>
      </c>
      <c r="AR86" s="88">
        <v>0.30633951240552487</v>
      </c>
      <c r="AS86" s="88">
        <v>0.30633951240552487</v>
      </c>
      <c r="AT86" s="88">
        <v>0.53098848816957656</v>
      </c>
      <c r="AU86" s="88">
        <v>0.25528292700460409</v>
      </c>
      <c r="AV86" s="88">
        <v>0.30633951240552487</v>
      </c>
      <c r="AW86" s="88">
        <v>0.40845268320736655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19.18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9.6905399090947704</v>
      </c>
      <c r="M87" s="81">
        <f t="shared" si="19"/>
        <v>15.817330157205269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9.6905399090947704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0.35739609780644571</v>
      </c>
      <c r="AF87" s="88">
        <v>0.40845268320736655</v>
      </c>
      <c r="AG87" s="88">
        <v>0.40845268320736655</v>
      </c>
      <c r="AH87" s="88">
        <v>0.30633951240552487</v>
      </c>
      <c r="AI87" s="88">
        <v>0.30633951240552487</v>
      </c>
      <c r="AJ87" s="88">
        <v>0.25528292700460409</v>
      </c>
      <c r="AK87" s="88">
        <v>1.123244878820258</v>
      </c>
      <c r="AL87" s="88">
        <v>1.0211317080184164</v>
      </c>
      <c r="AM87" s="88">
        <v>0.61267902481104974</v>
      </c>
      <c r="AN87" s="88">
        <v>0.45950926860828734</v>
      </c>
      <c r="AO87" s="88">
        <v>0.61267902481104974</v>
      </c>
      <c r="AP87" s="88">
        <v>0.51056585400920818</v>
      </c>
      <c r="AQ87" s="88">
        <v>0.40845268320736655</v>
      </c>
      <c r="AR87" s="88">
        <v>0.30633951240552487</v>
      </c>
      <c r="AS87" s="88">
        <v>0.30633951240552487</v>
      </c>
      <c r="AT87" s="88">
        <v>0.53098848816957656</v>
      </c>
      <c r="AU87" s="88">
        <v>0.25528292700460409</v>
      </c>
      <c r="AV87" s="88">
        <v>0.30633951240552487</v>
      </c>
      <c r="AW87" s="88">
        <v>0.40845268320736655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19.123999999999999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9.6905399090947704</v>
      </c>
      <c r="M88" s="81">
        <f t="shared" si="19"/>
        <v>15.817330157205269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9.6905399090947704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0.35739609780644571</v>
      </c>
      <c r="AF88" s="88">
        <v>0.40845268320736655</v>
      </c>
      <c r="AG88" s="88">
        <v>0.40845268320736655</v>
      </c>
      <c r="AH88" s="88">
        <v>0.30633951240552487</v>
      </c>
      <c r="AI88" s="88">
        <v>0.30633951240552487</v>
      </c>
      <c r="AJ88" s="88">
        <v>0.25528292700460409</v>
      </c>
      <c r="AK88" s="88">
        <v>1.123244878820258</v>
      </c>
      <c r="AL88" s="88">
        <v>1.0211317080184164</v>
      </c>
      <c r="AM88" s="88">
        <v>0.61267902481104974</v>
      </c>
      <c r="AN88" s="88">
        <v>0.45950926860828734</v>
      </c>
      <c r="AO88" s="88">
        <v>0.61267902481104974</v>
      </c>
      <c r="AP88" s="88">
        <v>0.51056585400920818</v>
      </c>
      <c r="AQ88" s="88">
        <v>0.40845268320736655</v>
      </c>
      <c r="AR88" s="88">
        <v>0.30633951240552487</v>
      </c>
      <c r="AS88" s="88">
        <v>0.30633951240552487</v>
      </c>
      <c r="AT88" s="88">
        <v>0.53098848816957656</v>
      </c>
      <c r="AU88" s="88">
        <v>0.25528292700460409</v>
      </c>
      <c r="AV88" s="88">
        <v>0.30633951240552487</v>
      </c>
      <c r="AW88" s="88">
        <v>0.40845268320736655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19.22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9.6905399090947704</v>
      </c>
      <c r="M89" s="81">
        <f t="shared" si="19"/>
        <v>15.817330157205269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9.6905399090947704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0.35739609780644571</v>
      </c>
      <c r="AF89" s="88">
        <v>0.40845268320736655</v>
      </c>
      <c r="AG89" s="88">
        <v>0.40845268320736655</v>
      </c>
      <c r="AH89" s="88">
        <v>0.30633951240552487</v>
      </c>
      <c r="AI89" s="88">
        <v>0.30633951240552487</v>
      </c>
      <c r="AJ89" s="88">
        <v>0.25528292700460409</v>
      </c>
      <c r="AK89" s="88">
        <v>1.123244878820258</v>
      </c>
      <c r="AL89" s="88">
        <v>1.0211317080184164</v>
      </c>
      <c r="AM89" s="88">
        <v>0.61267902481104974</v>
      </c>
      <c r="AN89" s="88">
        <v>0.45950926860828734</v>
      </c>
      <c r="AO89" s="88">
        <v>0.61267902481104974</v>
      </c>
      <c r="AP89" s="88">
        <v>0.51056585400920818</v>
      </c>
      <c r="AQ89" s="88">
        <v>0.40845268320736655</v>
      </c>
      <c r="AR89" s="88">
        <v>0.30633951240552487</v>
      </c>
      <c r="AS89" s="88">
        <v>0.30633951240552487</v>
      </c>
      <c r="AT89" s="88">
        <v>0.53098848816957656</v>
      </c>
      <c r="AU89" s="88">
        <v>0.25528292700460409</v>
      </c>
      <c r="AV89" s="88">
        <v>0.30633951240552487</v>
      </c>
      <c r="AW89" s="88">
        <v>0.40845268320736655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19.18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9.6905399090947704</v>
      </c>
      <c r="M90" s="81">
        <f t="shared" si="19"/>
        <v>15.817330157205269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9.6905399090947704</v>
      </c>
      <c r="W90" s="94"/>
      <c r="X90" s="88">
        <v>0</v>
      </c>
      <c r="Y90" s="88">
        <v>0.25528292700460409</v>
      </c>
      <c r="Z90" s="88">
        <v>0.30633951240552487</v>
      </c>
      <c r="AA90" s="88">
        <v>0.45950926860828734</v>
      </c>
      <c r="AB90" s="88">
        <v>1.0211317080184164</v>
      </c>
      <c r="AC90" s="88">
        <v>0.43908663444791901</v>
      </c>
      <c r="AD90" s="88">
        <v>0.41866400028755069</v>
      </c>
      <c r="AE90" s="88">
        <v>0.35739609780644571</v>
      </c>
      <c r="AF90" s="88">
        <v>0.40845268320736655</v>
      </c>
      <c r="AG90" s="88">
        <v>0.40845268320736655</v>
      </c>
      <c r="AH90" s="88">
        <v>0.30633951240552487</v>
      </c>
      <c r="AI90" s="88">
        <v>0.30633951240552487</v>
      </c>
      <c r="AJ90" s="88">
        <v>0.25528292700460409</v>
      </c>
      <c r="AK90" s="88">
        <v>1.123244878820258</v>
      </c>
      <c r="AL90" s="88">
        <v>1.0211317080184164</v>
      </c>
      <c r="AM90" s="88">
        <v>0.61267902481104974</v>
      </c>
      <c r="AN90" s="88">
        <v>0.45950926860828734</v>
      </c>
      <c r="AO90" s="88">
        <v>0.61267902481104974</v>
      </c>
      <c r="AP90" s="88">
        <v>0.51056585400920818</v>
      </c>
      <c r="AQ90" s="88">
        <v>0.40845268320736655</v>
      </c>
      <c r="AR90" s="88">
        <v>0.30633951240552487</v>
      </c>
      <c r="AS90" s="88">
        <v>0.30633951240552487</v>
      </c>
      <c r="AT90" s="88">
        <v>0.53098848816957656</v>
      </c>
      <c r="AU90" s="88">
        <v>0.25528292700460409</v>
      </c>
      <c r="AV90" s="88">
        <v>0.30633951240552487</v>
      </c>
      <c r="AW90" s="88">
        <v>0.40845268320736655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19.256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9.6905399090947704</v>
      </c>
      <c r="M91" s="81">
        <f t="shared" si="19"/>
        <v>15.817330157205269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9.6905399090947704</v>
      </c>
      <c r="W91" s="94"/>
      <c r="X91" s="88">
        <v>0</v>
      </c>
      <c r="Y91" s="88">
        <v>0.25528292700460409</v>
      </c>
      <c r="Z91" s="88">
        <v>0.30633951240552487</v>
      </c>
      <c r="AA91" s="88">
        <v>0.45950926860828734</v>
      </c>
      <c r="AB91" s="88">
        <v>1.0211317080184164</v>
      </c>
      <c r="AC91" s="88">
        <v>0.43908663444791901</v>
      </c>
      <c r="AD91" s="88">
        <v>0.41866400028755069</v>
      </c>
      <c r="AE91" s="88">
        <v>0.35739609780644571</v>
      </c>
      <c r="AF91" s="88">
        <v>0.40845268320736655</v>
      </c>
      <c r="AG91" s="88">
        <v>0.40845268320736655</v>
      </c>
      <c r="AH91" s="88">
        <v>0.30633951240552487</v>
      </c>
      <c r="AI91" s="88">
        <v>0.30633951240552487</v>
      </c>
      <c r="AJ91" s="88">
        <v>0.25528292700460409</v>
      </c>
      <c r="AK91" s="88">
        <v>1.123244878820258</v>
      </c>
      <c r="AL91" s="88">
        <v>1.0211317080184164</v>
      </c>
      <c r="AM91" s="88">
        <v>0.61267902481104974</v>
      </c>
      <c r="AN91" s="88">
        <v>0.45950926860828734</v>
      </c>
      <c r="AO91" s="88">
        <v>0.61267902481104974</v>
      </c>
      <c r="AP91" s="88">
        <v>0.51056585400920818</v>
      </c>
      <c r="AQ91" s="88">
        <v>0.40845268320736655</v>
      </c>
      <c r="AR91" s="88">
        <v>0.30633951240552487</v>
      </c>
      <c r="AS91" s="88">
        <v>0.30633951240552487</v>
      </c>
      <c r="AT91" s="88">
        <v>0.53098848816957656</v>
      </c>
      <c r="AU91" s="88">
        <v>0.25528292700460409</v>
      </c>
      <c r="AV91" s="88">
        <v>0.30633951240552487</v>
      </c>
      <c r="AW91" s="88">
        <v>0.40845268320736655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19.22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9.6905399090947704</v>
      </c>
      <c r="M92" s="81">
        <f t="shared" si="19"/>
        <v>15.817330157205269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9.6905399090947704</v>
      </c>
      <c r="W92" s="94"/>
      <c r="X92" s="88">
        <v>0</v>
      </c>
      <c r="Y92" s="88">
        <v>0.25528292700460409</v>
      </c>
      <c r="Z92" s="88">
        <v>0.30633951240552487</v>
      </c>
      <c r="AA92" s="88">
        <v>0.45950926860828734</v>
      </c>
      <c r="AB92" s="88">
        <v>1.0211317080184164</v>
      </c>
      <c r="AC92" s="88">
        <v>0.43908663444791901</v>
      </c>
      <c r="AD92" s="88">
        <v>0.41866400028755069</v>
      </c>
      <c r="AE92" s="88">
        <v>0.35739609780644571</v>
      </c>
      <c r="AF92" s="88">
        <v>0.40845268320736655</v>
      </c>
      <c r="AG92" s="88">
        <v>0.40845268320736655</v>
      </c>
      <c r="AH92" s="88">
        <v>0.30633951240552487</v>
      </c>
      <c r="AI92" s="88">
        <v>0.30633951240552487</v>
      </c>
      <c r="AJ92" s="88">
        <v>0.25528292700460409</v>
      </c>
      <c r="AK92" s="88">
        <v>1.123244878820258</v>
      </c>
      <c r="AL92" s="88">
        <v>1.0211317080184164</v>
      </c>
      <c r="AM92" s="88">
        <v>0.61267902481104974</v>
      </c>
      <c r="AN92" s="88">
        <v>0.45950926860828734</v>
      </c>
      <c r="AO92" s="88">
        <v>0.61267902481104974</v>
      </c>
      <c r="AP92" s="88">
        <v>0.51056585400920818</v>
      </c>
      <c r="AQ92" s="88">
        <v>0.40845268320736655</v>
      </c>
      <c r="AR92" s="88">
        <v>0.30633951240552487</v>
      </c>
      <c r="AS92" s="88">
        <v>0.30633951240552487</v>
      </c>
      <c r="AT92" s="88">
        <v>0.53098848816957656</v>
      </c>
      <c r="AU92" s="88">
        <v>0.25528292700460409</v>
      </c>
      <c r="AV92" s="88">
        <v>0.30633951240552487</v>
      </c>
      <c r="AW92" s="88">
        <v>0.40845268320736655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19.2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9.6905399090947704</v>
      </c>
      <c r="M93" s="81">
        <f t="shared" si="19"/>
        <v>15.817330157205269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9.6905399090947704</v>
      </c>
      <c r="W93" s="94"/>
      <c r="X93" s="88">
        <v>0</v>
      </c>
      <c r="Y93" s="88">
        <v>0.25528292700460409</v>
      </c>
      <c r="Z93" s="88">
        <v>0.30633951240552487</v>
      </c>
      <c r="AA93" s="88">
        <v>0.45950926860828734</v>
      </c>
      <c r="AB93" s="88">
        <v>1.0211317080184164</v>
      </c>
      <c r="AC93" s="88">
        <v>0.43908663444791901</v>
      </c>
      <c r="AD93" s="88">
        <v>0.41866400028755069</v>
      </c>
      <c r="AE93" s="88">
        <v>0.35739609780644571</v>
      </c>
      <c r="AF93" s="88">
        <v>0.40845268320736655</v>
      </c>
      <c r="AG93" s="88">
        <v>0.40845268320736655</v>
      </c>
      <c r="AH93" s="88">
        <v>0.30633951240552487</v>
      </c>
      <c r="AI93" s="88">
        <v>0.30633951240552487</v>
      </c>
      <c r="AJ93" s="88">
        <v>0.25528292700460409</v>
      </c>
      <c r="AK93" s="88">
        <v>1.123244878820258</v>
      </c>
      <c r="AL93" s="88">
        <v>1.0211317080184164</v>
      </c>
      <c r="AM93" s="88">
        <v>0.61267902481104974</v>
      </c>
      <c r="AN93" s="88">
        <v>0.45950926860828734</v>
      </c>
      <c r="AO93" s="88">
        <v>0.61267902481104974</v>
      </c>
      <c r="AP93" s="88">
        <v>0.51056585400920818</v>
      </c>
      <c r="AQ93" s="88">
        <v>0.40845268320736655</v>
      </c>
      <c r="AR93" s="88">
        <v>0.30633951240552487</v>
      </c>
      <c r="AS93" s="88">
        <v>0.30633951240552487</v>
      </c>
      <c r="AT93" s="88">
        <v>0.53098848816957656</v>
      </c>
      <c r="AU93" s="88">
        <v>0.25528292700460409</v>
      </c>
      <c r="AV93" s="88">
        <v>0.30633951240552487</v>
      </c>
      <c r="AW93" s="88">
        <v>0.40845268320736655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19.18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9.6905399090947704</v>
      </c>
      <c r="M94" s="81">
        <f t="shared" si="19"/>
        <v>15.817330157205269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9.6905399090947704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0.35739609780644571</v>
      </c>
      <c r="AF94" s="88">
        <v>0.40845268320736655</v>
      </c>
      <c r="AG94" s="88">
        <v>0.40845268320736655</v>
      </c>
      <c r="AH94" s="88">
        <v>0.30633951240552487</v>
      </c>
      <c r="AI94" s="88">
        <v>0.30633951240552487</v>
      </c>
      <c r="AJ94" s="88">
        <v>0.25528292700460409</v>
      </c>
      <c r="AK94" s="88">
        <v>1.123244878820258</v>
      </c>
      <c r="AL94" s="88">
        <v>1.0211317080184164</v>
      </c>
      <c r="AM94" s="88">
        <v>0.61267902481104974</v>
      </c>
      <c r="AN94" s="88">
        <v>0.45950926860828734</v>
      </c>
      <c r="AO94" s="88">
        <v>0.61267902481104974</v>
      </c>
      <c r="AP94" s="88">
        <v>0.51056585400920818</v>
      </c>
      <c r="AQ94" s="88">
        <v>0.40845268320736655</v>
      </c>
      <c r="AR94" s="88">
        <v>0.30633951240552487</v>
      </c>
      <c r="AS94" s="88">
        <v>0.30633951240552487</v>
      </c>
      <c r="AT94" s="88">
        <v>0.53098848816957656</v>
      </c>
      <c r="AU94" s="88">
        <v>0.25528292700460409</v>
      </c>
      <c r="AV94" s="88">
        <v>0.30633951240552487</v>
      </c>
      <c r="AW94" s="88">
        <v>0.40845268320736655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19.239999999999998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9.6905399090947704</v>
      </c>
      <c r="M95" s="81">
        <f t="shared" si="19"/>
        <v>15.817330157205269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9.6905399090947704</v>
      </c>
      <c r="W95" s="94"/>
      <c r="X95" s="88">
        <v>0</v>
      </c>
      <c r="Y95" s="88">
        <v>0.25528292700460409</v>
      </c>
      <c r="Z95" s="88">
        <v>0.30633951240552487</v>
      </c>
      <c r="AA95" s="88">
        <v>0.45950926860828734</v>
      </c>
      <c r="AB95" s="88">
        <v>1.0211317080184164</v>
      </c>
      <c r="AC95" s="88">
        <v>0.43908663444791901</v>
      </c>
      <c r="AD95" s="88">
        <v>0.41866400028755069</v>
      </c>
      <c r="AE95" s="88">
        <v>0.35739609780644571</v>
      </c>
      <c r="AF95" s="88">
        <v>0.40845268320736655</v>
      </c>
      <c r="AG95" s="88">
        <v>0.40845268320736655</v>
      </c>
      <c r="AH95" s="88">
        <v>0.30633951240552487</v>
      </c>
      <c r="AI95" s="88">
        <v>0.30633951240552487</v>
      </c>
      <c r="AJ95" s="88">
        <v>0.25528292700460409</v>
      </c>
      <c r="AK95" s="88">
        <v>1.123244878820258</v>
      </c>
      <c r="AL95" s="88">
        <v>1.0211317080184164</v>
      </c>
      <c r="AM95" s="88">
        <v>0.61267902481104974</v>
      </c>
      <c r="AN95" s="88">
        <v>0.45950926860828734</v>
      </c>
      <c r="AO95" s="88">
        <v>0.61267902481104974</v>
      </c>
      <c r="AP95" s="88">
        <v>0.51056585400920818</v>
      </c>
      <c r="AQ95" s="88">
        <v>0.40845268320736655</v>
      </c>
      <c r="AR95" s="88">
        <v>0.30633951240552487</v>
      </c>
      <c r="AS95" s="88">
        <v>0.30633951240552487</v>
      </c>
      <c r="AT95" s="88">
        <v>0.53098848816957656</v>
      </c>
      <c r="AU95" s="88">
        <v>0.25528292700460409</v>
      </c>
      <c r="AV95" s="88">
        <v>0.30633951240552487</v>
      </c>
      <c r="AW95" s="88">
        <v>0.40845268320736655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19.084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9.6905399090947704</v>
      </c>
      <c r="M96" s="81">
        <f t="shared" si="19"/>
        <v>15.817330157205269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9.6905399090947704</v>
      </c>
      <c r="W96" s="94"/>
      <c r="X96" s="88">
        <v>0</v>
      </c>
      <c r="Y96" s="88">
        <v>0.25528292700460409</v>
      </c>
      <c r="Z96" s="88">
        <v>0.30633951240552487</v>
      </c>
      <c r="AA96" s="88">
        <v>0.45950926860828734</v>
      </c>
      <c r="AB96" s="88">
        <v>1.0211317080184164</v>
      </c>
      <c r="AC96" s="88">
        <v>0.43908663444791901</v>
      </c>
      <c r="AD96" s="88">
        <v>0.41866400028755069</v>
      </c>
      <c r="AE96" s="88">
        <v>0.35739609780644571</v>
      </c>
      <c r="AF96" s="88">
        <v>0.40845268320736655</v>
      </c>
      <c r="AG96" s="88">
        <v>0.40845268320736655</v>
      </c>
      <c r="AH96" s="88">
        <v>0.30633951240552487</v>
      </c>
      <c r="AI96" s="88">
        <v>0.30633951240552487</v>
      </c>
      <c r="AJ96" s="88">
        <v>0.25528292700460409</v>
      </c>
      <c r="AK96" s="88">
        <v>1.123244878820258</v>
      </c>
      <c r="AL96" s="88">
        <v>1.0211317080184164</v>
      </c>
      <c r="AM96" s="88">
        <v>0.61267902481104974</v>
      </c>
      <c r="AN96" s="88">
        <v>0.45950926860828734</v>
      </c>
      <c r="AO96" s="88">
        <v>0.61267902481104974</v>
      </c>
      <c r="AP96" s="88">
        <v>0.51056585400920818</v>
      </c>
      <c r="AQ96" s="88">
        <v>0.40845268320736655</v>
      </c>
      <c r="AR96" s="88">
        <v>0.30633951240552487</v>
      </c>
      <c r="AS96" s="88">
        <v>0.30633951240552487</v>
      </c>
      <c r="AT96" s="88">
        <v>0.53098848816957656</v>
      </c>
      <c r="AU96" s="88">
        <v>0.25528292700460409</v>
      </c>
      <c r="AV96" s="88">
        <v>0.30633951240552487</v>
      </c>
      <c r="AW96" s="88">
        <v>0.40845268320736655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19.064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9.6905399090947704</v>
      </c>
      <c r="M97" s="81">
        <f t="shared" si="19"/>
        <v>15.817330157205269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9.6905399090947704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0.35739609780644571</v>
      </c>
      <c r="AF97" s="88">
        <v>0.40845268320736655</v>
      </c>
      <c r="AG97" s="88">
        <v>0.40845268320736655</v>
      </c>
      <c r="AH97" s="88">
        <v>0.30633951240552487</v>
      </c>
      <c r="AI97" s="88">
        <v>0.30633951240552487</v>
      </c>
      <c r="AJ97" s="88">
        <v>0.25528292700460409</v>
      </c>
      <c r="AK97" s="88">
        <v>1.123244878820258</v>
      </c>
      <c r="AL97" s="88">
        <v>1.0211317080184164</v>
      </c>
      <c r="AM97" s="88">
        <v>0.61267902481104974</v>
      </c>
      <c r="AN97" s="88">
        <v>0.45950926860828734</v>
      </c>
      <c r="AO97" s="88">
        <v>0.61267902481104974</v>
      </c>
      <c r="AP97" s="88">
        <v>0.51056585400920818</v>
      </c>
      <c r="AQ97" s="88">
        <v>0.40845268320736655</v>
      </c>
      <c r="AR97" s="88">
        <v>0.30633951240552487</v>
      </c>
      <c r="AS97" s="88">
        <v>0.30633951240552487</v>
      </c>
      <c r="AT97" s="88">
        <v>0.53098848816957656</v>
      </c>
      <c r="AU97" s="88">
        <v>0.25528292700460409</v>
      </c>
      <c r="AV97" s="88">
        <v>0.30633951240552487</v>
      </c>
      <c r="AW97" s="88">
        <v>0.40845268320736655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19.007999999999999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9.6905399090947704</v>
      </c>
      <c r="M98" s="81">
        <f t="shared" si="19"/>
        <v>15.817330157205269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9.6905399090947704</v>
      </c>
      <c r="W98" s="94"/>
      <c r="X98" s="88">
        <v>0</v>
      </c>
      <c r="Y98" s="88">
        <v>0.25528292700460409</v>
      </c>
      <c r="Z98" s="88">
        <v>0.30633951240552487</v>
      </c>
      <c r="AA98" s="88">
        <v>0.45950926860828734</v>
      </c>
      <c r="AB98" s="88">
        <v>1.0211317080184164</v>
      </c>
      <c r="AC98" s="88">
        <v>0.43908663444791901</v>
      </c>
      <c r="AD98" s="88">
        <v>0.41866400028755069</v>
      </c>
      <c r="AE98" s="88">
        <v>0.35739609780644571</v>
      </c>
      <c r="AF98" s="88">
        <v>0.40845268320736655</v>
      </c>
      <c r="AG98" s="88">
        <v>0.40845268320736655</v>
      </c>
      <c r="AH98" s="88">
        <v>0.30633951240552487</v>
      </c>
      <c r="AI98" s="88">
        <v>0.30633951240552487</v>
      </c>
      <c r="AJ98" s="88">
        <v>0.25528292700460409</v>
      </c>
      <c r="AK98" s="88">
        <v>1.123244878820258</v>
      </c>
      <c r="AL98" s="88">
        <v>1.0211317080184164</v>
      </c>
      <c r="AM98" s="88">
        <v>0.61267902481104974</v>
      </c>
      <c r="AN98" s="88">
        <v>0.45950926860828734</v>
      </c>
      <c r="AO98" s="88">
        <v>0.61267902481104974</v>
      </c>
      <c r="AP98" s="88">
        <v>0.51056585400920818</v>
      </c>
      <c r="AQ98" s="88">
        <v>0.40845268320736655</v>
      </c>
      <c r="AR98" s="88">
        <v>0.30633951240552487</v>
      </c>
      <c r="AS98" s="88">
        <v>0.30633951240552487</v>
      </c>
      <c r="AT98" s="88">
        <v>0.53098848816957656</v>
      </c>
      <c r="AU98" s="88">
        <v>0.25528292700460409</v>
      </c>
      <c r="AV98" s="88">
        <v>0.30633951240552487</v>
      </c>
      <c r="AW98" s="88">
        <v>0.40845268320736655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0.44673100000000043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0.14624600120059444</v>
      </c>
      <c r="K99" s="25">
        <f t="shared" si="22"/>
        <v>0.14624600120059444</v>
      </c>
      <c r="L99" s="25">
        <f t="shared" si="22"/>
        <v>0.23131242523227333</v>
      </c>
      <c r="M99" s="85">
        <f t="shared" si="22"/>
        <v>0.3775584264328673</v>
      </c>
      <c r="O99" s="78">
        <f>SUM(O3:O98)/4000</f>
        <v>-0.14624600120059444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0.14624600120059444</v>
      </c>
      <c r="U99" s="89">
        <f t="shared" ref="U99:AK99" si="24">SUM(U3:U98)/4000</f>
        <v>0</v>
      </c>
      <c r="V99" s="89">
        <f t="shared" si="24"/>
        <v>0.23131242523227333</v>
      </c>
      <c r="W99" s="94"/>
      <c r="X99" s="89">
        <f t="shared" si="24"/>
        <v>0</v>
      </c>
      <c r="Y99" s="89">
        <f t="shared" si="24"/>
        <v>6.0935833833580854E-3</v>
      </c>
      <c r="Z99" s="89">
        <f t="shared" si="24"/>
        <v>7.3123000600297128E-3</v>
      </c>
      <c r="AA99" s="89">
        <f t="shared" si="24"/>
        <v>1.0968450090044541E-2</v>
      </c>
      <c r="AB99" s="89">
        <f t="shared" si="24"/>
        <v>2.4374333533432341E-2</v>
      </c>
      <c r="AC99" s="89">
        <f t="shared" si="24"/>
        <v>1.0480963419375898E-2</v>
      </c>
      <c r="AD99" s="89">
        <f t="shared" si="24"/>
        <v>9.9934767487072466E-3</v>
      </c>
      <c r="AE99" s="89">
        <f t="shared" si="24"/>
        <v>8.5310167367013325E-3</v>
      </c>
      <c r="AF99" s="89">
        <f t="shared" si="24"/>
        <v>9.7497334133729192E-3</v>
      </c>
      <c r="AG99" s="89">
        <f t="shared" si="24"/>
        <v>9.7497334133729192E-3</v>
      </c>
      <c r="AH99" s="89">
        <f t="shared" si="24"/>
        <v>7.3123000600297128E-3</v>
      </c>
      <c r="AI99" s="89">
        <f t="shared" si="24"/>
        <v>7.3123000600297128E-3</v>
      </c>
      <c r="AJ99" s="89">
        <f t="shared" si="24"/>
        <v>6.0935833833580854E-3</v>
      </c>
      <c r="AK99" s="89">
        <f t="shared" si="24"/>
        <v>2.6811766886775602E-2</v>
      </c>
      <c r="AL99" s="89">
        <f t="shared" ref="AL99:AQ99" si="25">SUM(AL3:AL98)/4000</f>
        <v>2.4374333533432341E-2</v>
      </c>
      <c r="AM99" s="89">
        <f t="shared" si="25"/>
        <v>1.4624600120059426E-2</v>
      </c>
      <c r="AN99" s="89">
        <f t="shared" si="25"/>
        <v>1.0968450090044541E-2</v>
      </c>
      <c r="AO99" s="89">
        <f t="shared" si="25"/>
        <v>1.4624600120059426E-2</v>
      </c>
      <c r="AP99" s="89">
        <f t="shared" si="25"/>
        <v>1.2187166766716171E-2</v>
      </c>
      <c r="AQ99" s="89">
        <f t="shared" si="25"/>
        <v>9.7497334133729192E-3</v>
      </c>
      <c r="AR99" s="89">
        <f t="shared" ref="AR99:BK99" si="26">SUM(AR3:AR98)/4000</f>
        <v>7.3123000600297128E-3</v>
      </c>
      <c r="AS99" s="89">
        <f t="shared" si="26"/>
        <v>7.3123000600297128E-3</v>
      </c>
      <c r="AT99" s="89">
        <f t="shared" si="26"/>
        <v>1.2674653437384824E-2</v>
      </c>
      <c r="AU99" s="89">
        <f t="shared" si="26"/>
        <v>6.0935833833580854E-3</v>
      </c>
      <c r="AV99" s="89">
        <f t="shared" si="26"/>
        <v>7.3123000600297128E-3</v>
      </c>
      <c r="AW99" s="89">
        <f t="shared" si="26"/>
        <v>9.7497334133729192E-3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1</v>
      </c>
      <c r="AF101" s="96">
        <f t="shared" ref="AF101" si="28">SUM(AF102:AF106)</f>
        <v>1</v>
      </c>
      <c r="AG101" s="96">
        <f t="shared" ref="AG101" si="29">SUM(AG102:AG106)</f>
        <v>1</v>
      </c>
      <c r="AH101" s="96">
        <f t="shared" ref="AH101" si="30">SUM(AH102:AH106)</f>
        <v>1</v>
      </c>
      <c r="AI101" s="96">
        <f t="shared" ref="AI101" si="31">SUM(AI102:AI106)</f>
        <v>1</v>
      </c>
      <c r="AJ101" s="96">
        <f t="shared" si="27"/>
        <v>1</v>
      </c>
      <c r="AK101" s="97">
        <f t="shared" si="27"/>
        <v>1</v>
      </c>
      <c r="AL101" s="97">
        <f t="shared" ref="AL101:AQ101" si="32">SUM(AL102:AL106)</f>
        <v>1</v>
      </c>
      <c r="AM101" s="97">
        <f t="shared" si="32"/>
        <v>1</v>
      </c>
      <c r="AN101" s="97">
        <f t="shared" si="32"/>
        <v>1</v>
      </c>
      <c r="AO101" s="97">
        <f t="shared" si="32"/>
        <v>1</v>
      </c>
      <c r="AP101" s="97">
        <f t="shared" si="32"/>
        <v>1</v>
      </c>
      <c r="AQ101" s="97">
        <f t="shared" si="32"/>
        <v>1</v>
      </c>
      <c r="AR101" s="97">
        <f t="shared" ref="AR101:BK101" si="33">SUM(AR102:AR106)</f>
        <v>1</v>
      </c>
      <c r="AS101" s="97">
        <f t="shared" si="33"/>
        <v>1</v>
      </c>
      <c r="AT101" s="97">
        <f t="shared" si="33"/>
        <v>1</v>
      </c>
      <c r="AU101" s="97">
        <f t="shared" si="33"/>
        <v>1</v>
      </c>
      <c r="AV101" s="97">
        <f t="shared" si="33"/>
        <v>1</v>
      </c>
      <c r="AW101" s="97">
        <f t="shared" si="33"/>
        <v>1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1</v>
      </c>
      <c r="AF102" s="95">
        <f t="shared" si="34"/>
        <v>1</v>
      </c>
      <c r="AG102" s="95">
        <f t="shared" si="34"/>
        <v>1</v>
      </c>
      <c r="AH102" s="95">
        <f t="shared" si="34"/>
        <v>1</v>
      </c>
      <c r="AI102" s="95">
        <f t="shared" si="34"/>
        <v>1</v>
      </c>
      <c r="AJ102" s="95">
        <f t="shared" si="34"/>
        <v>1</v>
      </c>
      <c r="AK102" s="95">
        <f t="shared" si="34"/>
        <v>1</v>
      </c>
      <c r="AL102" s="95">
        <f t="shared" si="34"/>
        <v>1</v>
      </c>
      <c r="AM102" s="95">
        <f t="shared" si="34"/>
        <v>1</v>
      </c>
      <c r="AN102" s="95">
        <f t="shared" si="34"/>
        <v>1</v>
      </c>
      <c r="AO102" s="95">
        <f t="shared" si="34"/>
        <v>1</v>
      </c>
      <c r="AP102" s="95">
        <f t="shared" si="34"/>
        <v>1</v>
      </c>
      <c r="AQ102" s="95">
        <f t="shared" si="34"/>
        <v>1</v>
      </c>
      <c r="AR102" s="95">
        <f t="shared" si="34"/>
        <v>1</v>
      </c>
      <c r="AS102" s="95">
        <f t="shared" si="34"/>
        <v>1</v>
      </c>
      <c r="AT102" s="95">
        <f t="shared" si="34"/>
        <v>1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1</v>
      </c>
      <c r="AV103" s="88">
        <f t="shared" si="35"/>
        <v>1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1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4.71</v>
      </c>
      <c r="L3" s="206">
        <v>206.14</v>
      </c>
      <c r="M3" s="206">
        <v>26.62</v>
      </c>
      <c r="N3" s="206">
        <v>34.299999999999997</v>
      </c>
      <c r="O3" s="206">
        <v>0</v>
      </c>
      <c r="P3" s="206">
        <v>36.15</v>
      </c>
      <c r="Q3" s="206">
        <v>3.13</v>
      </c>
      <c r="R3" s="206">
        <v>5.79</v>
      </c>
      <c r="S3" s="206">
        <v>3.79</v>
      </c>
      <c r="T3" s="206">
        <v>0</v>
      </c>
      <c r="U3" s="206">
        <v>16.41</v>
      </c>
      <c r="V3" s="206">
        <v>0.96</v>
      </c>
      <c r="W3" s="206">
        <v>1.98</v>
      </c>
      <c r="X3" s="206">
        <v>14.37</v>
      </c>
      <c r="Y3" s="206">
        <v>0</v>
      </c>
      <c r="Z3" s="206">
        <v>28.75</v>
      </c>
      <c r="AA3" s="206">
        <v>15.9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28.92</v>
      </c>
      <c r="AH3" s="206">
        <v>0</v>
      </c>
      <c r="AI3" s="206">
        <v>0</v>
      </c>
      <c r="AJ3" s="206">
        <v>0</v>
      </c>
      <c r="AK3" s="206">
        <v>55.92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4.71</v>
      </c>
      <c r="L4" s="206">
        <v>206.14</v>
      </c>
      <c r="M4" s="206">
        <v>26.62</v>
      </c>
      <c r="N4" s="206">
        <v>34.299999999999997</v>
      </c>
      <c r="O4" s="206">
        <v>0</v>
      </c>
      <c r="P4" s="206">
        <v>36.15</v>
      </c>
      <c r="Q4" s="206">
        <v>3.13</v>
      </c>
      <c r="R4" s="206">
        <v>5.79</v>
      </c>
      <c r="S4" s="206">
        <v>3.79</v>
      </c>
      <c r="T4" s="206">
        <v>0</v>
      </c>
      <c r="U4" s="206">
        <v>16.41</v>
      </c>
      <c r="V4" s="206">
        <v>0.96</v>
      </c>
      <c r="W4" s="206">
        <v>1.98</v>
      </c>
      <c r="X4" s="206">
        <v>14.37</v>
      </c>
      <c r="Y4" s="206">
        <v>0</v>
      </c>
      <c r="Z4" s="206">
        <v>28.75</v>
      </c>
      <c r="AA4" s="206">
        <v>15.9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28.92</v>
      </c>
      <c r="AH4" s="206">
        <v>0</v>
      </c>
      <c r="AI4" s="206">
        <v>0</v>
      </c>
      <c r="AJ4" s="206">
        <v>0</v>
      </c>
      <c r="AK4" s="206">
        <v>55.92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4.71</v>
      </c>
      <c r="L5" s="206">
        <v>206.14</v>
      </c>
      <c r="M5" s="206">
        <v>26.62</v>
      </c>
      <c r="N5" s="206">
        <v>34.299999999999997</v>
      </c>
      <c r="O5" s="206">
        <v>0</v>
      </c>
      <c r="P5" s="206">
        <v>36.15</v>
      </c>
      <c r="Q5" s="206">
        <v>3.18</v>
      </c>
      <c r="R5" s="206">
        <v>6.45</v>
      </c>
      <c r="S5" s="206">
        <v>3.94</v>
      </c>
      <c r="T5" s="206">
        <v>0</v>
      </c>
      <c r="U5" s="206">
        <v>16.41</v>
      </c>
      <c r="V5" s="206">
        <v>0.96</v>
      </c>
      <c r="W5" s="206">
        <v>1.98</v>
      </c>
      <c r="X5" s="206">
        <v>14.37</v>
      </c>
      <c r="Y5" s="206">
        <v>0</v>
      </c>
      <c r="Z5" s="206">
        <v>28.75</v>
      </c>
      <c r="AA5" s="206">
        <v>15.9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28.92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4.71</v>
      </c>
      <c r="L6" s="206">
        <v>206.14</v>
      </c>
      <c r="M6" s="206">
        <v>26.62</v>
      </c>
      <c r="N6" s="206">
        <v>34.299999999999997</v>
      </c>
      <c r="O6" s="206">
        <v>0</v>
      </c>
      <c r="P6" s="206">
        <v>36.15</v>
      </c>
      <c r="Q6" s="206">
        <v>3.18</v>
      </c>
      <c r="R6" s="206">
        <v>6.36</v>
      </c>
      <c r="S6" s="206">
        <v>3.94</v>
      </c>
      <c r="T6" s="206">
        <v>0</v>
      </c>
      <c r="U6" s="206">
        <v>16.41</v>
      </c>
      <c r="V6" s="206">
        <v>0.96</v>
      </c>
      <c r="W6" s="206">
        <v>1.98</v>
      </c>
      <c r="X6" s="206">
        <v>14.37</v>
      </c>
      <c r="Y6" s="206">
        <v>0</v>
      </c>
      <c r="Z6" s="206">
        <v>28.75</v>
      </c>
      <c r="AA6" s="206">
        <v>15.9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28.92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4.71</v>
      </c>
      <c r="L7" s="206">
        <v>206.14</v>
      </c>
      <c r="M7" s="206">
        <v>26.62</v>
      </c>
      <c r="N7" s="206">
        <v>34.299999999999997</v>
      </c>
      <c r="O7" s="206">
        <v>0</v>
      </c>
      <c r="P7" s="206">
        <v>36.15</v>
      </c>
      <c r="Q7" s="206">
        <v>3.18</v>
      </c>
      <c r="R7" s="206">
        <v>6.36</v>
      </c>
      <c r="S7" s="206">
        <v>3.76</v>
      </c>
      <c r="T7" s="206">
        <v>0</v>
      </c>
      <c r="U7" s="206">
        <v>16.41</v>
      </c>
      <c r="V7" s="206">
        <v>0.96</v>
      </c>
      <c r="W7" s="206">
        <v>1.92</v>
      </c>
      <c r="X7" s="206">
        <v>14.37</v>
      </c>
      <c r="Y7" s="206">
        <v>0</v>
      </c>
      <c r="Z7" s="206">
        <v>28.5</v>
      </c>
      <c r="AA7" s="206">
        <v>17.38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28.92</v>
      </c>
      <c r="AH7" s="206">
        <v>0</v>
      </c>
      <c r="AI7" s="206">
        <v>0</v>
      </c>
      <c r="AJ7" s="206">
        <v>0</v>
      </c>
      <c r="AK7" s="206">
        <v>57.47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4.72</v>
      </c>
      <c r="L8" s="206">
        <v>206.14</v>
      </c>
      <c r="M8" s="206">
        <v>26.62</v>
      </c>
      <c r="N8" s="206">
        <v>34.299999999999997</v>
      </c>
      <c r="O8" s="206">
        <v>0</v>
      </c>
      <c r="P8" s="206">
        <v>36.15</v>
      </c>
      <c r="Q8" s="206">
        <v>3.18</v>
      </c>
      <c r="R8" s="206">
        <v>6.44</v>
      </c>
      <c r="S8" s="206">
        <v>3.89</v>
      </c>
      <c r="T8" s="206">
        <v>0</v>
      </c>
      <c r="U8" s="206">
        <v>16.41</v>
      </c>
      <c r="V8" s="206">
        <v>0.96</v>
      </c>
      <c r="W8" s="206">
        <v>1.92</v>
      </c>
      <c r="X8" s="206">
        <v>14.37</v>
      </c>
      <c r="Y8" s="206">
        <v>0</v>
      </c>
      <c r="Z8" s="206">
        <v>28.5</v>
      </c>
      <c r="AA8" s="206">
        <v>17.38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28.92</v>
      </c>
      <c r="AH8" s="206">
        <v>0</v>
      </c>
      <c r="AI8" s="206">
        <v>0</v>
      </c>
      <c r="AJ8" s="206">
        <v>0</v>
      </c>
      <c r="AK8" s="206">
        <v>57.47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4.71</v>
      </c>
      <c r="L9" s="206">
        <v>206.14</v>
      </c>
      <c r="M9" s="206">
        <v>27.78</v>
      </c>
      <c r="N9" s="206">
        <v>34.299999999999997</v>
      </c>
      <c r="O9" s="206">
        <v>0</v>
      </c>
      <c r="P9" s="206">
        <v>36.15</v>
      </c>
      <c r="Q9" s="206">
        <v>3.13</v>
      </c>
      <c r="R9" s="206">
        <v>6.2</v>
      </c>
      <c r="S9" s="206">
        <v>3.54</v>
      </c>
      <c r="T9" s="206">
        <v>0</v>
      </c>
      <c r="U9" s="206">
        <v>16.41</v>
      </c>
      <c r="V9" s="206">
        <v>0.96</v>
      </c>
      <c r="W9" s="206">
        <v>1.92</v>
      </c>
      <c r="X9" s="206">
        <v>14.37</v>
      </c>
      <c r="Y9" s="206">
        <v>0</v>
      </c>
      <c r="Z9" s="206">
        <v>28.75</v>
      </c>
      <c r="AA9" s="206">
        <v>17.38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28.92</v>
      </c>
      <c r="AH9" s="206">
        <v>0</v>
      </c>
      <c r="AI9" s="206">
        <v>0</v>
      </c>
      <c r="AJ9" s="206">
        <v>0</v>
      </c>
      <c r="AK9" s="206">
        <v>57.47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4.71</v>
      </c>
      <c r="L10" s="206">
        <v>206.14</v>
      </c>
      <c r="M10" s="206">
        <v>27.78</v>
      </c>
      <c r="N10" s="206">
        <v>34.299999999999997</v>
      </c>
      <c r="O10" s="206">
        <v>0</v>
      </c>
      <c r="P10" s="206">
        <v>36.15</v>
      </c>
      <c r="Q10" s="206">
        <v>3.13</v>
      </c>
      <c r="R10" s="206">
        <v>6.2</v>
      </c>
      <c r="S10" s="206">
        <v>3.54</v>
      </c>
      <c r="T10" s="206">
        <v>0</v>
      </c>
      <c r="U10" s="206">
        <v>16.41</v>
      </c>
      <c r="V10" s="206">
        <v>0.96</v>
      </c>
      <c r="W10" s="206">
        <v>1.92</v>
      </c>
      <c r="X10" s="206">
        <v>14.37</v>
      </c>
      <c r="Y10" s="206">
        <v>0</v>
      </c>
      <c r="Z10" s="206">
        <v>28.75</v>
      </c>
      <c r="AA10" s="206">
        <v>17.38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28.92</v>
      </c>
      <c r="AH10" s="206">
        <v>0</v>
      </c>
      <c r="AI10" s="206">
        <v>0</v>
      </c>
      <c r="AJ10" s="206">
        <v>0</v>
      </c>
      <c r="AK10" s="206">
        <v>57.47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4.71</v>
      </c>
      <c r="L11" s="206">
        <v>203.14</v>
      </c>
      <c r="M11" s="206">
        <v>27.78</v>
      </c>
      <c r="N11" s="206">
        <v>34.299999999999997</v>
      </c>
      <c r="O11" s="206">
        <v>0</v>
      </c>
      <c r="P11" s="206">
        <v>36.15</v>
      </c>
      <c r="Q11" s="206">
        <v>3.13</v>
      </c>
      <c r="R11" s="206">
        <v>6.2</v>
      </c>
      <c r="S11" s="206">
        <v>3.55</v>
      </c>
      <c r="T11" s="206">
        <v>0</v>
      </c>
      <c r="U11" s="206">
        <v>16.41</v>
      </c>
      <c r="V11" s="206">
        <v>0.96</v>
      </c>
      <c r="W11" s="206">
        <v>1.92</v>
      </c>
      <c r="X11" s="206">
        <v>14.37</v>
      </c>
      <c r="Y11" s="206">
        <v>0</v>
      </c>
      <c r="Z11" s="206">
        <v>28.75</v>
      </c>
      <c r="AA11" s="206">
        <v>17.38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28.92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4.71</v>
      </c>
      <c r="L12" s="206">
        <v>203.14</v>
      </c>
      <c r="M12" s="206">
        <v>27.78</v>
      </c>
      <c r="N12" s="206">
        <v>34.299999999999997</v>
      </c>
      <c r="O12" s="206">
        <v>0</v>
      </c>
      <c r="P12" s="206">
        <v>36.15</v>
      </c>
      <c r="Q12" s="206">
        <v>3.13</v>
      </c>
      <c r="R12" s="206">
        <v>6.2</v>
      </c>
      <c r="S12" s="206">
        <v>3.79</v>
      </c>
      <c r="T12" s="206">
        <v>0</v>
      </c>
      <c r="U12" s="206">
        <v>16.41</v>
      </c>
      <c r="V12" s="206">
        <v>0.96</v>
      </c>
      <c r="W12" s="206">
        <v>1.92</v>
      </c>
      <c r="X12" s="206">
        <v>14.37</v>
      </c>
      <c r="Y12" s="206">
        <v>0</v>
      </c>
      <c r="Z12" s="206">
        <v>28.75</v>
      </c>
      <c r="AA12" s="206">
        <v>17.38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28.92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4.71</v>
      </c>
      <c r="L13" s="206">
        <v>203.14</v>
      </c>
      <c r="M13" s="206">
        <v>27.78</v>
      </c>
      <c r="N13" s="206">
        <v>34.299999999999997</v>
      </c>
      <c r="O13" s="206">
        <v>0</v>
      </c>
      <c r="P13" s="206">
        <v>36.15</v>
      </c>
      <c r="Q13" s="206">
        <v>3.13</v>
      </c>
      <c r="R13" s="206">
        <v>6.2</v>
      </c>
      <c r="S13" s="206">
        <v>3.79</v>
      </c>
      <c r="T13" s="206">
        <v>0</v>
      </c>
      <c r="U13" s="206">
        <v>16.41</v>
      </c>
      <c r="V13" s="206">
        <v>0.96</v>
      </c>
      <c r="W13" s="206">
        <v>1.92</v>
      </c>
      <c r="X13" s="206">
        <v>14.37</v>
      </c>
      <c r="Y13" s="206">
        <v>0</v>
      </c>
      <c r="Z13" s="206">
        <v>28.75</v>
      </c>
      <c r="AA13" s="206">
        <v>17.38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28.92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4.72</v>
      </c>
      <c r="L14" s="206">
        <v>203.14</v>
      </c>
      <c r="M14" s="206">
        <v>27.78</v>
      </c>
      <c r="N14" s="206">
        <v>34.299999999999997</v>
      </c>
      <c r="O14" s="206">
        <v>0</v>
      </c>
      <c r="P14" s="206">
        <v>36.15</v>
      </c>
      <c r="Q14" s="206">
        <v>3.13</v>
      </c>
      <c r="R14" s="206">
        <v>6.29</v>
      </c>
      <c r="S14" s="206">
        <v>3.9</v>
      </c>
      <c r="T14" s="206">
        <v>0</v>
      </c>
      <c r="U14" s="206">
        <v>16.41</v>
      </c>
      <c r="V14" s="206">
        <v>0.96</v>
      </c>
      <c r="W14" s="206">
        <v>1.92</v>
      </c>
      <c r="X14" s="206">
        <v>14.37</v>
      </c>
      <c r="Y14" s="206">
        <v>0</v>
      </c>
      <c r="Z14" s="206">
        <v>28.75</v>
      </c>
      <c r="AA14" s="206">
        <v>17.38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28.92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4.71</v>
      </c>
      <c r="L15" s="206">
        <v>203.14</v>
      </c>
      <c r="M15" s="206">
        <v>27.78</v>
      </c>
      <c r="N15" s="206">
        <v>34.299999999999997</v>
      </c>
      <c r="O15" s="206">
        <v>0</v>
      </c>
      <c r="P15" s="206">
        <v>36.15</v>
      </c>
      <c r="Q15" s="206">
        <v>3.13</v>
      </c>
      <c r="R15" s="206">
        <v>6.2</v>
      </c>
      <c r="S15" s="206">
        <v>3.79</v>
      </c>
      <c r="T15" s="206">
        <v>0</v>
      </c>
      <c r="U15" s="206">
        <v>16.41</v>
      </c>
      <c r="V15" s="206">
        <v>0.96</v>
      </c>
      <c r="W15" s="206">
        <v>1.92</v>
      </c>
      <c r="X15" s="206">
        <v>14.37</v>
      </c>
      <c r="Y15" s="206">
        <v>0</v>
      </c>
      <c r="Z15" s="206">
        <v>28.75</v>
      </c>
      <c r="AA15" s="206">
        <v>17.38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28.92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4.71</v>
      </c>
      <c r="L16" s="206">
        <v>203.14</v>
      </c>
      <c r="M16" s="206">
        <v>27.78</v>
      </c>
      <c r="N16" s="206">
        <v>34.299999999999997</v>
      </c>
      <c r="O16" s="206">
        <v>0</v>
      </c>
      <c r="P16" s="206">
        <v>36.15</v>
      </c>
      <c r="Q16" s="206">
        <v>3.13</v>
      </c>
      <c r="R16" s="206">
        <v>6.31</v>
      </c>
      <c r="S16" s="206">
        <v>3.79</v>
      </c>
      <c r="T16" s="206">
        <v>0</v>
      </c>
      <c r="U16" s="206">
        <v>16.41</v>
      </c>
      <c r="V16" s="206">
        <v>0.96</v>
      </c>
      <c r="W16" s="206">
        <v>1.92</v>
      </c>
      <c r="X16" s="206">
        <v>14.37</v>
      </c>
      <c r="Y16" s="206">
        <v>0</v>
      </c>
      <c r="Z16" s="206">
        <v>28.75</v>
      </c>
      <c r="AA16" s="206">
        <v>17.38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28.92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4.71</v>
      </c>
      <c r="L17" s="206">
        <v>203.14</v>
      </c>
      <c r="M17" s="206">
        <v>24.26</v>
      </c>
      <c r="N17" s="206">
        <v>34.299999999999997</v>
      </c>
      <c r="O17" s="206">
        <v>0</v>
      </c>
      <c r="P17" s="206">
        <v>36.15</v>
      </c>
      <c r="Q17" s="206">
        <v>3.13</v>
      </c>
      <c r="R17" s="206">
        <v>6.31</v>
      </c>
      <c r="S17" s="206">
        <v>3.79</v>
      </c>
      <c r="T17" s="206">
        <v>0</v>
      </c>
      <c r="U17" s="206">
        <v>16.41</v>
      </c>
      <c r="V17" s="206">
        <v>0.96</v>
      </c>
      <c r="W17" s="206">
        <v>1.92</v>
      </c>
      <c r="X17" s="206">
        <v>14.37</v>
      </c>
      <c r="Y17" s="206">
        <v>0</v>
      </c>
      <c r="Z17" s="206">
        <v>28.75</v>
      </c>
      <c r="AA17" s="206">
        <v>17.38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28.92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4.71</v>
      </c>
      <c r="L18" s="206">
        <v>203.14</v>
      </c>
      <c r="M18" s="206">
        <v>26.62</v>
      </c>
      <c r="N18" s="206">
        <v>34.299999999999997</v>
      </c>
      <c r="O18" s="206">
        <v>0</v>
      </c>
      <c r="P18" s="206">
        <v>36.15</v>
      </c>
      <c r="Q18" s="206">
        <v>3.13</v>
      </c>
      <c r="R18" s="206">
        <v>6.31</v>
      </c>
      <c r="S18" s="206">
        <v>3.79</v>
      </c>
      <c r="T18" s="206">
        <v>0</v>
      </c>
      <c r="U18" s="206">
        <v>16.41</v>
      </c>
      <c r="V18" s="206">
        <v>0.96</v>
      </c>
      <c r="W18" s="206">
        <v>1.92</v>
      </c>
      <c r="X18" s="206">
        <v>14.37</v>
      </c>
      <c r="Y18" s="206">
        <v>0</v>
      </c>
      <c r="Z18" s="206">
        <v>28.75</v>
      </c>
      <c r="AA18" s="206">
        <v>17.38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28.92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4.71</v>
      </c>
      <c r="L19" s="206">
        <v>203.14</v>
      </c>
      <c r="M19" s="206">
        <v>26.62</v>
      </c>
      <c r="N19" s="206">
        <v>34.299999999999997</v>
      </c>
      <c r="O19" s="206">
        <v>0</v>
      </c>
      <c r="P19" s="206">
        <v>36.15</v>
      </c>
      <c r="Q19" s="206">
        <v>3.13</v>
      </c>
      <c r="R19" s="206">
        <v>6.2</v>
      </c>
      <c r="S19" s="206">
        <v>3.79</v>
      </c>
      <c r="T19" s="206">
        <v>0</v>
      </c>
      <c r="U19" s="206">
        <v>16.41</v>
      </c>
      <c r="V19" s="206">
        <v>0.96</v>
      </c>
      <c r="W19" s="206">
        <v>1.92</v>
      </c>
      <c r="X19" s="206">
        <v>14.37</v>
      </c>
      <c r="Y19" s="206">
        <v>0</v>
      </c>
      <c r="Z19" s="206">
        <v>28.75</v>
      </c>
      <c r="AA19" s="206">
        <v>17.38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28.92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4.72</v>
      </c>
      <c r="L20" s="206">
        <v>203.14</v>
      </c>
      <c r="M20" s="206">
        <v>26.62</v>
      </c>
      <c r="N20" s="206">
        <v>34.299999999999997</v>
      </c>
      <c r="O20" s="206">
        <v>0</v>
      </c>
      <c r="P20" s="206">
        <v>36.15</v>
      </c>
      <c r="Q20" s="206">
        <v>3.13</v>
      </c>
      <c r="R20" s="206">
        <v>6.29</v>
      </c>
      <c r="S20" s="206">
        <v>3.91</v>
      </c>
      <c r="T20" s="206">
        <v>0</v>
      </c>
      <c r="U20" s="206">
        <v>16.41</v>
      </c>
      <c r="V20" s="206">
        <v>0.96</v>
      </c>
      <c r="W20" s="206">
        <v>1.92</v>
      </c>
      <c r="X20" s="206">
        <v>14.37</v>
      </c>
      <c r="Y20" s="206">
        <v>0</v>
      </c>
      <c r="Z20" s="206">
        <v>28.75</v>
      </c>
      <c r="AA20" s="206">
        <v>17.38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28.92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4.72</v>
      </c>
      <c r="L21" s="206">
        <v>203.14</v>
      </c>
      <c r="M21" s="206">
        <v>26.62</v>
      </c>
      <c r="N21" s="206">
        <v>34.299999999999997</v>
      </c>
      <c r="O21" s="206">
        <v>0</v>
      </c>
      <c r="P21" s="206">
        <v>36.15</v>
      </c>
      <c r="Q21" s="206">
        <v>3.13</v>
      </c>
      <c r="R21" s="206">
        <v>6.31</v>
      </c>
      <c r="S21" s="206">
        <v>3.79</v>
      </c>
      <c r="T21" s="206">
        <v>0</v>
      </c>
      <c r="U21" s="206">
        <v>16.41</v>
      </c>
      <c r="V21" s="206">
        <v>0.96</v>
      </c>
      <c r="W21" s="206">
        <v>1.92</v>
      </c>
      <c r="X21" s="206">
        <v>14.37</v>
      </c>
      <c r="Y21" s="206">
        <v>0</v>
      </c>
      <c r="Z21" s="206">
        <v>28.75</v>
      </c>
      <c r="AA21" s="206">
        <v>17.38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28.92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4.72</v>
      </c>
      <c r="L22" s="206">
        <v>203.14</v>
      </c>
      <c r="M22" s="206">
        <v>26.62</v>
      </c>
      <c r="N22" s="206">
        <v>34.299999999999997</v>
      </c>
      <c r="O22" s="206">
        <v>0</v>
      </c>
      <c r="P22" s="206">
        <v>36.15</v>
      </c>
      <c r="Q22" s="206">
        <v>3.13</v>
      </c>
      <c r="R22" s="206">
        <v>6.31</v>
      </c>
      <c r="S22" s="206">
        <v>3.79</v>
      </c>
      <c r="T22" s="206">
        <v>0</v>
      </c>
      <c r="U22" s="206">
        <v>16.41</v>
      </c>
      <c r="V22" s="206">
        <v>0.96</v>
      </c>
      <c r="W22" s="206">
        <v>1.92</v>
      </c>
      <c r="X22" s="206">
        <v>14.37</v>
      </c>
      <c r="Y22" s="206">
        <v>0</v>
      </c>
      <c r="Z22" s="206">
        <v>28.75</v>
      </c>
      <c r="AA22" s="206">
        <v>17.38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28.92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1.96</v>
      </c>
      <c r="L23" s="206">
        <v>203.14</v>
      </c>
      <c r="M23" s="206">
        <v>26.62</v>
      </c>
      <c r="N23" s="206">
        <v>34.299999999999997</v>
      </c>
      <c r="O23" s="206">
        <v>0</v>
      </c>
      <c r="P23" s="206">
        <v>36.15</v>
      </c>
      <c r="Q23" s="206">
        <v>3.08</v>
      </c>
      <c r="R23" s="206">
        <v>4.28</v>
      </c>
      <c r="S23" s="206">
        <v>1.92</v>
      </c>
      <c r="T23" s="206">
        <v>0</v>
      </c>
      <c r="U23" s="206">
        <v>16.41</v>
      </c>
      <c r="V23" s="206">
        <v>0.96</v>
      </c>
      <c r="W23" s="206">
        <v>1.92</v>
      </c>
      <c r="X23" s="206">
        <v>14.37</v>
      </c>
      <c r="Y23" s="206">
        <v>0</v>
      </c>
      <c r="Z23" s="206">
        <v>28.75</v>
      </c>
      <c r="AA23" s="206">
        <v>17.38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28.92</v>
      </c>
      <c r="AH23" s="206">
        <v>0</v>
      </c>
      <c r="AI23" s="206">
        <v>0</v>
      </c>
      <c r="AJ23" s="206">
        <v>0</v>
      </c>
      <c r="AK23" s="206">
        <v>55.92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1.96</v>
      </c>
      <c r="L24" s="206">
        <v>203.14</v>
      </c>
      <c r="M24" s="206">
        <v>26.62</v>
      </c>
      <c r="N24" s="206">
        <v>34.299999999999997</v>
      </c>
      <c r="O24" s="206">
        <v>0</v>
      </c>
      <c r="P24" s="206">
        <v>36.15</v>
      </c>
      <c r="Q24" s="206">
        <v>3.08</v>
      </c>
      <c r="R24" s="206">
        <v>4.28</v>
      </c>
      <c r="S24" s="206">
        <v>1.92</v>
      </c>
      <c r="T24" s="206">
        <v>0</v>
      </c>
      <c r="U24" s="206">
        <v>16.41</v>
      </c>
      <c r="V24" s="206">
        <v>0.96</v>
      </c>
      <c r="W24" s="206">
        <v>1.92</v>
      </c>
      <c r="X24" s="206">
        <v>14.37</v>
      </c>
      <c r="Y24" s="206">
        <v>0</v>
      </c>
      <c r="Z24" s="206">
        <v>28.75</v>
      </c>
      <c r="AA24" s="206">
        <v>17.38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28.92</v>
      </c>
      <c r="AH24" s="206">
        <v>0</v>
      </c>
      <c r="AI24" s="206">
        <v>0</v>
      </c>
      <c r="AJ24" s="206">
        <v>0</v>
      </c>
      <c r="AK24" s="206">
        <v>55.92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1.97</v>
      </c>
      <c r="L25" s="206">
        <v>203.14</v>
      </c>
      <c r="M25" s="206">
        <v>26.62</v>
      </c>
      <c r="N25" s="206">
        <v>34.299999999999997</v>
      </c>
      <c r="O25" s="206">
        <v>0</v>
      </c>
      <c r="P25" s="206">
        <v>36.15</v>
      </c>
      <c r="Q25" s="206">
        <v>3.08</v>
      </c>
      <c r="R25" s="206">
        <v>4.5999999999999996</v>
      </c>
      <c r="S25" s="206">
        <v>1.98</v>
      </c>
      <c r="T25" s="206">
        <v>0</v>
      </c>
      <c r="U25" s="206">
        <v>16.41</v>
      </c>
      <c r="V25" s="206">
        <v>0.96</v>
      </c>
      <c r="W25" s="206">
        <v>1.92</v>
      </c>
      <c r="X25" s="206">
        <v>14.37</v>
      </c>
      <c r="Y25" s="206">
        <v>0</v>
      </c>
      <c r="Z25" s="206">
        <v>28.75</v>
      </c>
      <c r="AA25" s="206">
        <v>17.38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28.92</v>
      </c>
      <c r="AH25" s="206">
        <v>0</v>
      </c>
      <c r="AI25" s="206">
        <v>0</v>
      </c>
      <c r="AJ25" s="206">
        <v>0</v>
      </c>
      <c r="AK25" s="206">
        <v>55.92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1.96</v>
      </c>
      <c r="L26" s="206">
        <v>203.14</v>
      </c>
      <c r="M26" s="206">
        <v>26.62</v>
      </c>
      <c r="N26" s="206">
        <v>34.299999999999997</v>
      </c>
      <c r="O26" s="206">
        <v>0</v>
      </c>
      <c r="P26" s="206">
        <v>36.15</v>
      </c>
      <c r="Q26" s="206">
        <v>2.2599999999999998</v>
      </c>
      <c r="R26" s="206">
        <v>3.68</v>
      </c>
      <c r="S26" s="206">
        <v>1.92</v>
      </c>
      <c r="T26" s="206">
        <v>0</v>
      </c>
      <c r="U26" s="206">
        <v>16.41</v>
      </c>
      <c r="V26" s="206">
        <v>0.96</v>
      </c>
      <c r="W26" s="206">
        <v>1.97</v>
      </c>
      <c r="X26" s="206">
        <v>14.37</v>
      </c>
      <c r="Y26" s="206">
        <v>0</v>
      </c>
      <c r="Z26" s="206">
        <v>28.75</v>
      </c>
      <c r="AA26" s="206">
        <v>17.38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28.92</v>
      </c>
      <c r="AH26" s="206">
        <v>0</v>
      </c>
      <c r="AI26" s="206">
        <v>0</v>
      </c>
      <c r="AJ26" s="206">
        <v>0</v>
      </c>
      <c r="AK26" s="206">
        <v>55.92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1.79</v>
      </c>
      <c r="L27" s="206">
        <v>203.14</v>
      </c>
      <c r="M27" s="206">
        <v>26.62</v>
      </c>
      <c r="N27" s="206">
        <v>34.299999999999997</v>
      </c>
      <c r="O27" s="206">
        <v>0</v>
      </c>
      <c r="P27" s="206">
        <v>36.15</v>
      </c>
      <c r="Q27" s="206">
        <v>1.52</v>
      </c>
      <c r="R27" s="206">
        <v>1.43</v>
      </c>
      <c r="S27" s="206">
        <v>1.92</v>
      </c>
      <c r="T27" s="206">
        <v>0</v>
      </c>
      <c r="U27" s="206">
        <v>16.41</v>
      </c>
      <c r="V27" s="206">
        <v>0.96</v>
      </c>
      <c r="W27" s="206">
        <v>2.02</v>
      </c>
      <c r="X27" s="206">
        <v>12.35</v>
      </c>
      <c r="Y27" s="206">
        <v>0</v>
      </c>
      <c r="Z27" s="206">
        <v>28.75</v>
      </c>
      <c r="AA27" s="206">
        <v>15.9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28.92</v>
      </c>
      <c r="AH27" s="206">
        <v>0</v>
      </c>
      <c r="AI27" s="206">
        <v>0</v>
      </c>
      <c r="AJ27" s="206">
        <v>0</v>
      </c>
      <c r="AK27" s="206">
        <v>55.92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1.92</v>
      </c>
      <c r="L28" s="206">
        <v>203.14</v>
      </c>
      <c r="M28" s="206">
        <v>26.62</v>
      </c>
      <c r="N28" s="206">
        <v>34.299999999999997</v>
      </c>
      <c r="O28" s="206">
        <v>0</v>
      </c>
      <c r="P28" s="206">
        <v>36.15</v>
      </c>
      <c r="Q28" s="206">
        <v>1.91</v>
      </c>
      <c r="R28" s="206">
        <v>1.56</v>
      </c>
      <c r="S28" s="206">
        <v>1.92</v>
      </c>
      <c r="T28" s="206">
        <v>0</v>
      </c>
      <c r="U28" s="206">
        <v>16.41</v>
      </c>
      <c r="V28" s="206">
        <v>0.96</v>
      </c>
      <c r="W28" s="206">
        <v>2.02</v>
      </c>
      <c r="X28" s="206">
        <v>27.43</v>
      </c>
      <c r="Y28" s="206">
        <v>0</v>
      </c>
      <c r="Z28" s="206">
        <v>68.03</v>
      </c>
      <c r="AA28" s="206">
        <v>17.37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28.92</v>
      </c>
      <c r="AH28" s="206">
        <v>0</v>
      </c>
      <c r="AI28" s="206">
        <v>0</v>
      </c>
      <c r="AJ28" s="206">
        <v>0</v>
      </c>
      <c r="AK28" s="206">
        <v>55.92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8.57</v>
      </c>
      <c r="L29" s="206">
        <v>203.14</v>
      </c>
      <c r="M29" s="206">
        <v>26.62</v>
      </c>
      <c r="N29" s="206">
        <v>34.299999999999997</v>
      </c>
      <c r="O29" s="206">
        <v>0</v>
      </c>
      <c r="P29" s="206">
        <v>36.15</v>
      </c>
      <c r="Q29" s="206">
        <v>5.64</v>
      </c>
      <c r="R29" s="206">
        <v>8.09</v>
      </c>
      <c r="S29" s="206">
        <v>7.35</v>
      </c>
      <c r="T29" s="206">
        <v>0</v>
      </c>
      <c r="U29" s="206">
        <v>16.41</v>
      </c>
      <c r="V29" s="206">
        <v>2.87</v>
      </c>
      <c r="W29" s="206">
        <v>11.76</v>
      </c>
      <c r="X29" s="206">
        <v>27.43</v>
      </c>
      <c r="Y29" s="206">
        <v>0</v>
      </c>
      <c r="Z29" s="206">
        <v>68.03</v>
      </c>
      <c r="AA29" s="206">
        <v>17.37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28.92</v>
      </c>
      <c r="AH29" s="206">
        <v>0</v>
      </c>
      <c r="AI29" s="206">
        <v>0</v>
      </c>
      <c r="AJ29" s="206">
        <v>0</v>
      </c>
      <c r="AK29" s="206">
        <v>55.92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0.57999999999999996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239.55</v>
      </c>
      <c r="M30" s="206">
        <v>26.62</v>
      </c>
      <c r="N30" s="206">
        <v>34.299999999999997</v>
      </c>
      <c r="O30" s="206">
        <v>0</v>
      </c>
      <c r="P30" s="206">
        <v>36.15</v>
      </c>
      <c r="Q30" s="206">
        <v>6.33</v>
      </c>
      <c r="R30" s="206">
        <v>9.7899999999999991</v>
      </c>
      <c r="S30" s="206">
        <v>7.66</v>
      </c>
      <c r="T30" s="206">
        <v>0</v>
      </c>
      <c r="U30" s="206">
        <v>16.41</v>
      </c>
      <c r="V30" s="206">
        <v>2.87</v>
      </c>
      <c r="W30" s="206">
        <v>12.84</v>
      </c>
      <c r="X30" s="206">
        <v>28.35</v>
      </c>
      <c r="Y30" s="206">
        <v>0</v>
      </c>
      <c r="Z30" s="206">
        <v>70.98</v>
      </c>
      <c r="AA30" s="206">
        <v>17.64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28.92</v>
      </c>
      <c r="AH30" s="206">
        <v>0</v>
      </c>
      <c r="AI30" s="206">
        <v>0</v>
      </c>
      <c r="AJ30" s="206">
        <v>0</v>
      </c>
      <c r="AK30" s="206">
        <v>55.92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3.81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287.45999999999998</v>
      </c>
      <c r="M31" s="206">
        <v>26.62</v>
      </c>
      <c r="N31" s="206">
        <v>34.299999999999997</v>
      </c>
      <c r="O31" s="206">
        <v>0</v>
      </c>
      <c r="P31" s="206">
        <v>36.15</v>
      </c>
      <c r="Q31" s="206">
        <v>6.33</v>
      </c>
      <c r="R31" s="206">
        <v>9.7200000000000006</v>
      </c>
      <c r="S31" s="206">
        <v>7.66</v>
      </c>
      <c r="T31" s="206">
        <v>0</v>
      </c>
      <c r="U31" s="206">
        <v>16.41</v>
      </c>
      <c r="V31" s="206">
        <v>2.87</v>
      </c>
      <c r="W31" s="206">
        <v>12.84</v>
      </c>
      <c r="X31" s="206">
        <v>34.94</v>
      </c>
      <c r="Y31" s="206">
        <v>0</v>
      </c>
      <c r="Z31" s="206">
        <v>70.98</v>
      </c>
      <c r="AA31" s="206">
        <v>17.64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28.92</v>
      </c>
      <c r="AH31" s="206">
        <v>0</v>
      </c>
      <c r="AI31" s="206">
        <v>0</v>
      </c>
      <c r="AJ31" s="206">
        <v>0</v>
      </c>
      <c r="AK31" s="206">
        <v>55.92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9.5399999999999991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363.11</v>
      </c>
      <c r="M32" s="206">
        <v>26.62</v>
      </c>
      <c r="N32" s="206">
        <v>34.299999999999997</v>
      </c>
      <c r="O32" s="206">
        <v>0</v>
      </c>
      <c r="P32" s="206">
        <v>36.15</v>
      </c>
      <c r="Q32" s="206">
        <v>6.33</v>
      </c>
      <c r="R32" s="206">
        <v>9.7200000000000006</v>
      </c>
      <c r="S32" s="206">
        <v>7.66</v>
      </c>
      <c r="T32" s="206">
        <v>0</v>
      </c>
      <c r="U32" s="206">
        <v>16.41</v>
      </c>
      <c r="V32" s="206">
        <v>2.87</v>
      </c>
      <c r="W32" s="206">
        <v>12.84</v>
      </c>
      <c r="X32" s="206">
        <v>34.94</v>
      </c>
      <c r="Y32" s="206">
        <v>0</v>
      </c>
      <c r="Z32" s="206">
        <v>70.98</v>
      </c>
      <c r="AA32" s="206">
        <v>17.64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28.92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10.53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370.18</v>
      </c>
      <c r="M33" s="206">
        <v>26.62</v>
      </c>
      <c r="N33" s="206">
        <v>34.299999999999997</v>
      </c>
      <c r="O33" s="206">
        <v>0</v>
      </c>
      <c r="P33" s="206">
        <v>36.15</v>
      </c>
      <c r="Q33" s="206">
        <v>6.33</v>
      </c>
      <c r="R33" s="206">
        <v>9.7200000000000006</v>
      </c>
      <c r="S33" s="206">
        <v>7.66</v>
      </c>
      <c r="T33" s="206">
        <v>0</v>
      </c>
      <c r="U33" s="206">
        <v>16.41</v>
      </c>
      <c r="V33" s="206">
        <v>2.87</v>
      </c>
      <c r="W33" s="206">
        <v>12.84</v>
      </c>
      <c r="X33" s="206">
        <v>34.94</v>
      </c>
      <c r="Y33" s="206">
        <v>0</v>
      </c>
      <c r="Z33" s="206">
        <v>70.98</v>
      </c>
      <c r="AA33" s="206">
        <v>17.64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28.92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11.7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370.18</v>
      </c>
      <c r="M34" s="206">
        <v>26.62</v>
      </c>
      <c r="N34" s="206">
        <v>34.299999999999997</v>
      </c>
      <c r="O34" s="206">
        <v>0</v>
      </c>
      <c r="P34" s="206">
        <v>36.15</v>
      </c>
      <c r="Q34" s="206">
        <v>6.33</v>
      </c>
      <c r="R34" s="206">
        <v>9.7200000000000006</v>
      </c>
      <c r="S34" s="206">
        <v>7.66</v>
      </c>
      <c r="T34" s="206">
        <v>0</v>
      </c>
      <c r="U34" s="206">
        <v>16.41</v>
      </c>
      <c r="V34" s="206">
        <v>2.87</v>
      </c>
      <c r="W34" s="206">
        <v>12.84</v>
      </c>
      <c r="X34" s="206">
        <v>28.35</v>
      </c>
      <c r="Y34" s="206">
        <v>0</v>
      </c>
      <c r="Z34" s="206">
        <v>70.98</v>
      </c>
      <c r="AA34" s="206">
        <v>17.64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28.92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11.7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370.18</v>
      </c>
      <c r="M35" s="206">
        <v>26.62</v>
      </c>
      <c r="N35" s="206">
        <v>34.299999999999997</v>
      </c>
      <c r="O35" s="206">
        <v>0</v>
      </c>
      <c r="P35" s="206">
        <v>36.15</v>
      </c>
      <c r="Q35" s="206">
        <v>6.33</v>
      </c>
      <c r="R35" s="206">
        <v>9.7200000000000006</v>
      </c>
      <c r="S35" s="206">
        <v>7.66</v>
      </c>
      <c r="T35" s="206">
        <v>0</v>
      </c>
      <c r="U35" s="206">
        <v>16.41</v>
      </c>
      <c r="V35" s="206">
        <v>2.87</v>
      </c>
      <c r="W35" s="206">
        <v>12.84</v>
      </c>
      <c r="X35" s="206">
        <v>28.35</v>
      </c>
      <c r="Y35" s="206">
        <v>0</v>
      </c>
      <c r="Z35" s="206">
        <v>70.98</v>
      </c>
      <c r="AA35" s="206">
        <v>17.64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28.92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370.18</v>
      </c>
      <c r="M36" s="206">
        <v>26.62</v>
      </c>
      <c r="N36" s="206">
        <v>34.299999999999997</v>
      </c>
      <c r="O36" s="206">
        <v>0</v>
      </c>
      <c r="P36" s="206">
        <v>36.15</v>
      </c>
      <c r="Q36" s="206">
        <v>6.33</v>
      </c>
      <c r="R36" s="206">
        <v>9.7200000000000006</v>
      </c>
      <c r="S36" s="206">
        <v>7.66</v>
      </c>
      <c r="T36" s="206">
        <v>0</v>
      </c>
      <c r="U36" s="206">
        <v>16.41</v>
      </c>
      <c r="V36" s="206">
        <v>2.87</v>
      </c>
      <c r="W36" s="206">
        <v>12.84</v>
      </c>
      <c r="X36" s="206">
        <v>28.35</v>
      </c>
      <c r="Y36" s="206">
        <v>0</v>
      </c>
      <c r="Z36" s="206">
        <v>70.98</v>
      </c>
      <c r="AA36" s="206">
        <v>17.64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28.92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370.18</v>
      </c>
      <c r="M37" s="206">
        <v>26.62</v>
      </c>
      <c r="N37" s="206">
        <v>34.299999999999997</v>
      </c>
      <c r="O37" s="206">
        <v>0</v>
      </c>
      <c r="P37" s="206">
        <v>36.15</v>
      </c>
      <c r="Q37" s="206">
        <v>6.33</v>
      </c>
      <c r="R37" s="206">
        <v>9.7200000000000006</v>
      </c>
      <c r="S37" s="206">
        <v>7.66</v>
      </c>
      <c r="T37" s="206">
        <v>0</v>
      </c>
      <c r="U37" s="206">
        <v>16.41</v>
      </c>
      <c r="V37" s="206">
        <v>2.87</v>
      </c>
      <c r="W37" s="206">
        <v>12.84</v>
      </c>
      <c r="X37" s="206">
        <v>28.35</v>
      </c>
      <c r="Y37" s="206">
        <v>0</v>
      </c>
      <c r="Z37" s="206">
        <v>70.98</v>
      </c>
      <c r="AA37" s="206">
        <v>17.64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28.92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370.18</v>
      </c>
      <c r="M38" s="206">
        <v>26.62</v>
      </c>
      <c r="N38" s="206">
        <v>34.299999999999997</v>
      </c>
      <c r="O38" s="206">
        <v>0</v>
      </c>
      <c r="P38" s="206">
        <v>36.15</v>
      </c>
      <c r="Q38" s="206">
        <v>6.33</v>
      </c>
      <c r="R38" s="206">
        <v>9.7200000000000006</v>
      </c>
      <c r="S38" s="206">
        <v>7.66</v>
      </c>
      <c r="T38" s="206">
        <v>0</v>
      </c>
      <c r="U38" s="206">
        <v>16.41</v>
      </c>
      <c r="V38" s="206">
        <v>2.87</v>
      </c>
      <c r="W38" s="206">
        <v>12.84</v>
      </c>
      <c r="X38" s="206">
        <v>28.35</v>
      </c>
      <c r="Y38" s="206">
        <v>0</v>
      </c>
      <c r="Z38" s="206">
        <v>70.98</v>
      </c>
      <c r="AA38" s="206">
        <v>17.64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28.92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370.18</v>
      </c>
      <c r="M39" s="206">
        <v>26.62</v>
      </c>
      <c r="N39" s="206">
        <v>34.299999999999997</v>
      </c>
      <c r="O39" s="206">
        <v>0</v>
      </c>
      <c r="P39" s="206">
        <v>36.15</v>
      </c>
      <c r="Q39" s="206">
        <v>6.33</v>
      </c>
      <c r="R39" s="206">
        <v>9.7200000000000006</v>
      </c>
      <c r="S39" s="206">
        <v>7.66</v>
      </c>
      <c r="T39" s="206">
        <v>0</v>
      </c>
      <c r="U39" s="206">
        <v>16.64</v>
      </c>
      <c r="V39" s="206">
        <v>2.87</v>
      </c>
      <c r="W39" s="206">
        <v>12.85</v>
      </c>
      <c r="X39" s="206">
        <v>28.35</v>
      </c>
      <c r="Y39" s="206">
        <v>0</v>
      </c>
      <c r="Z39" s="206">
        <v>70.98</v>
      </c>
      <c r="AA39" s="206">
        <v>17.64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28.92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370.18</v>
      </c>
      <c r="M40" s="206">
        <v>26.62</v>
      </c>
      <c r="N40" s="206">
        <v>34.299999999999997</v>
      </c>
      <c r="O40" s="206">
        <v>0</v>
      </c>
      <c r="P40" s="206">
        <v>36.15</v>
      </c>
      <c r="Q40" s="206">
        <v>6.33</v>
      </c>
      <c r="R40" s="206">
        <v>9.7200000000000006</v>
      </c>
      <c r="S40" s="206">
        <v>7.66</v>
      </c>
      <c r="T40" s="206">
        <v>0</v>
      </c>
      <c r="U40" s="206">
        <v>16.79</v>
      </c>
      <c r="V40" s="206">
        <v>2.87</v>
      </c>
      <c r="W40" s="206">
        <v>12.85</v>
      </c>
      <c r="X40" s="206">
        <v>28.35</v>
      </c>
      <c r="Y40" s="206">
        <v>0</v>
      </c>
      <c r="Z40" s="206">
        <v>70.98</v>
      </c>
      <c r="AA40" s="206">
        <v>17.64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28.92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8.2100000000000009</v>
      </c>
      <c r="L41" s="206">
        <v>370.18</v>
      </c>
      <c r="M41" s="206">
        <v>26.62</v>
      </c>
      <c r="N41" s="206">
        <v>34.299999999999997</v>
      </c>
      <c r="O41" s="206">
        <v>0</v>
      </c>
      <c r="P41" s="206">
        <v>36.15</v>
      </c>
      <c r="Q41" s="206">
        <v>6.33</v>
      </c>
      <c r="R41" s="206">
        <v>9.7100000000000009</v>
      </c>
      <c r="S41" s="206">
        <v>7.66</v>
      </c>
      <c r="T41" s="206">
        <v>0</v>
      </c>
      <c r="U41" s="206">
        <v>16.8</v>
      </c>
      <c r="V41" s="206">
        <v>2.87</v>
      </c>
      <c r="W41" s="206">
        <v>12.85</v>
      </c>
      <c r="X41" s="206">
        <v>34.770000000000003</v>
      </c>
      <c r="Y41" s="206">
        <v>0</v>
      </c>
      <c r="Z41" s="206">
        <v>70.98</v>
      </c>
      <c r="AA41" s="206">
        <v>17.64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28.92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7.46</v>
      </c>
      <c r="L42" s="206">
        <v>370.18</v>
      </c>
      <c r="M42" s="206">
        <v>26.62</v>
      </c>
      <c r="N42" s="206">
        <v>34.299999999999997</v>
      </c>
      <c r="O42" s="206">
        <v>0</v>
      </c>
      <c r="P42" s="206">
        <v>36.15</v>
      </c>
      <c r="Q42" s="206">
        <v>6.33</v>
      </c>
      <c r="R42" s="206">
        <v>9.7899999999999991</v>
      </c>
      <c r="S42" s="206">
        <v>7.66</v>
      </c>
      <c r="T42" s="206">
        <v>0</v>
      </c>
      <c r="U42" s="206">
        <v>16.8</v>
      </c>
      <c r="V42" s="206">
        <v>2.87</v>
      </c>
      <c r="W42" s="206">
        <v>12.85</v>
      </c>
      <c r="X42" s="206">
        <v>34.770000000000003</v>
      </c>
      <c r="Y42" s="206">
        <v>0</v>
      </c>
      <c r="Z42" s="206">
        <v>70.98</v>
      </c>
      <c r="AA42" s="206">
        <v>17.64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28.92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6.72</v>
      </c>
      <c r="L43" s="206">
        <v>370.18</v>
      </c>
      <c r="M43" s="206">
        <v>26.62</v>
      </c>
      <c r="N43" s="206">
        <v>34.299999999999997</v>
      </c>
      <c r="O43" s="206">
        <v>0</v>
      </c>
      <c r="P43" s="206">
        <v>36.15</v>
      </c>
      <c r="Q43" s="206">
        <v>6.33</v>
      </c>
      <c r="R43" s="206">
        <v>9.7899999999999991</v>
      </c>
      <c r="S43" s="206">
        <v>7.66</v>
      </c>
      <c r="T43" s="206">
        <v>0</v>
      </c>
      <c r="U43" s="206">
        <v>16.8</v>
      </c>
      <c r="V43" s="206">
        <v>2.87</v>
      </c>
      <c r="W43" s="206">
        <v>12.85</v>
      </c>
      <c r="X43" s="206">
        <v>28.35</v>
      </c>
      <c r="Y43" s="206">
        <v>0</v>
      </c>
      <c r="Z43" s="206">
        <v>70.98</v>
      </c>
      <c r="AA43" s="206">
        <v>17.64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28.92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6.42</v>
      </c>
      <c r="L44" s="206">
        <v>370.18</v>
      </c>
      <c r="M44" s="206">
        <v>26.62</v>
      </c>
      <c r="N44" s="206">
        <v>34.299999999999997</v>
      </c>
      <c r="O44" s="206">
        <v>0</v>
      </c>
      <c r="P44" s="206">
        <v>36.15</v>
      </c>
      <c r="Q44" s="206">
        <v>6.33</v>
      </c>
      <c r="R44" s="206">
        <v>9.7899999999999991</v>
      </c>
      <c r="S44" s="206">
        <v>7.66</v>
      </c>
      <c r="T44" s="206">
        <v>0</v>
      </c>
      <c r="U44" s="206">
        <v>16.8</v>
      </c>
      <c r="V44" s="206">
        <v>2.87</v>
      </c>
      <c r="W44" s="206">
        <v>12.85</v>
      </c>
      <c r="X44" s="206">
        <v>28.35</v>
      </c>
      <c r="Y44" s="206">
        <v>0</v>
      </c>
      <c r="Z44" s="206">
        <v>70.98</v>
      </c>
      <c r="AA44" s="206">
        <v>17.64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28.92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6.42</v>
      </c>
      <c r="L45" s="206">
        <v>370.18</v>
      </c>
      <c r="M45" s="206">
        <v>26.62</v>
      </c>
      <c r="N45" s="206">
        <v>34.299999999999997</v>
      </c>
      <c r="O45" s="206">
        <v>0</v>
      </c>
      <c r="P45" s="206">
        <v>36.15</v>
      </c>
      <c r="Q45" s="206">
        <v>6.33</v>
      </c>
      <c r="R45" s="206">
        <v>9.7899999999999991</v>
      </c>
      <c r="S45" s="206">
        <v>7.66</v>
      </c>
      <c r="T45" s="206">
        <v>0</v>
      </c>
      <c r="U45" s="206">
        <v>17.63</v>
      </c>
      <c r="V45" s="206">
        <v>2.87</v>
      </c>
      <c r="W45" s="206">
        <v>12.85</v>
      </c>
      <c r="X45" s="206">
        <v>28.35</v>
      </c>
      <c r="Y45" s="206">
        <v>0</v>
      </c>
      <c r="Z45" s="206">
        <v>70.98</v>
      </c>
      <c r="AA45" s="206">
        <v>17.64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28.92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6.42</v>
      </c>
      <c r="L46" s="206">
        <v>370.18</v>
      </c>
      <c r="M46" s="206">
        <v>26.62</v>
      </c>
      <c r="N46" s="206">
        <v>34.299999999999997</v>
      </c>
      <c r="O46" s="206">
        <v>0</v>
      </c>
      <c r="P46" s="206">
        <v>36.15</v>
      </c>
      <c r="Q46" s="206">
        <v>6.33</v>
      </c>
      <c r="R46" s="206">
        <v>9.7899999999999991</v>
      </c>
      <c r="S46" s="206">
        <v>7.66</v>
      </c>
      <c r="T46" s="206">
        <v>0</v>
      </c>
      <c r="U46" s="206">
        <v>18.62</v>
      </c>
      <c r="V46" s="206">
        <v>2.87</v>
      </c>
      <c r="W46" s="206">
        <v>12.85</v>
      </c>
      <c r="X46" s="206">
        <v>28.35</v>
      </c>
      <c r="Y46" s="206">
        <v>0</v>
      </c>
      <c r="Z46" s="206">
        <v>70.98</v>
      </c>
      <c r="AA46" s="206">
        <v>17.64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28.92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6.42</v>
      </c>
      <c r="L47" s="206">
        <v>370.18</v>
      </c>
      <c r="M47" s="206">
        <v>26.62</v>
      </c>
      <c r="N47" s="206">
        <v>34.299999999999997</v>
      </c>
      <c r="O47" s="206">
        <v>0</v>
      </c>
      <c r="P47" s="206">
        <v>36.15</v>
      </c>
      <c r="Q47" s="206">
        <v>6.33</v>
      </c>
      <c r="R47" s="206">
        <v>9.7899999999999991</v>
      </c>
      <c r="S47" s="206">
        <v>7.66</v>
      </c>
      <c r="T47" s="206">
        <v>0</v>
      </c>
      <c r="U47" s="206">
        <v>19.39</v>
      </c>
      <c r="V47" s="206">
        <v>2.87</v>
      </c>
      <c r="W47" s="206">
        <v>12.85</v>
      </c>
      <c r="X47" s="206">
        <v>28.35</v>
      </c>
      <c r="Y47" s="206">
        <v>0</v>
      </c>
      <c r="Z47" s="206">
        <v>70.98</v>
      </c>
      <c r="AA47" s="206">
        <v>17.64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28.92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6.42</v>
      </c>
      <c r="L48" s="206">
        <v>370.18</v>
      </c>
      <c r="M48" s="206">
        <v>26.62</v>
      </c>
      <c r="N48" s="206">
        <v>34.299999999999997</v>
      </c>
      <c r="O48" s="206">
        <v>0</v>
      </c>
      <c r="P48" s="206">
        <v>36.15</v>
      </c>
      <c r="Q48" s="206">
        <v>6.33</v>
      </c>
      <c r="R48" s="206">
        <v>9.7899999999999991</v>
      </c>
      <c r="S48" s="206">
        <v>7.66</v>
      </c>
      <c r="T48" s="206">
        <v>0</v>
      </c>
      <c r="U48" s="206">
        <v>19.760000000000002</v>
      </c>
      <c r="V48" s="206">
        <v>2.87</v>
      </c>
      <c r="W48" s="206">
        <v>12.85</v>
      </c>
      <c r="X48" s="206">
        <v>28.35</v>
      </c>
      <c r="Y48" s="206">
        <v>0</v>
      </c>
      <c r="Z48" s="206">
        <v>70.98</v>
      </c>
      <c r="AA48" s="206">
        <v>17.64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28.92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6.42</v>
      </c>
      <c r="L49" s="206">
        <v>370.18</v>
      </c>
      <c r="M49" s="206">
        <v>26.62</v>
      </c>
      <c r="N49" s="206">
        <v>34.299999999999997</v>
      </c>
      <c r="O49" s="206">
        <v>0</v>
      </c>
      <c r="P49" s="206">
        <v>36.15</v>
      </c>
      <c r="Q49" s="206">
        <v>6.33</v>
      </c>
      <c r="R49" s="206">
        <v>9.7899999999999991</v>
      </c>
      <c r="S49" s="206">
        <v>7.66</v>
      </c>
      <c r="T49" s="206">
        <v>0</v>
      </c>
      <c r="U49" s="206">
        <v>20.23</v>
      </c>
      <c r="V49" s="206">
        <v>2.87</v>
      </c>
      <c r="W49" s="206">
        <v>12.85</v>
      </c>
      <c r="X49" s="206">
        <v>28.35</v>
      </c>
      <c r="Y49" s="206">
        <v>0</v>
      </c>
      <c r="Z49" s="206">
        <v>70.98</v>
      </c>
      <c r="AA49" s="206">
        <v>17.64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28.92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6.42</v>
      </c>
      <c r="L50" s="206">
        <v>370.18</v>
      </c>
      <c r="M50" s="206">
        <v>26.62</v>
      </c>
      <c r="N50" s="206">
        <v>34.299999999999997</v>
      </c>
      <c r="O50" s="206">
        <v>0</v>
      </c>
      <c r="P50" s="206">
        <v>36.15</v>
      </c>
      <c r="Q50" s="206">
        <v>6.33</v>
      </c>
      <c r="R50" s="206">
        <v>9.7899999999999991</v>
      </c>
      <c r="S50" s="206">
        <v>7.66</v>
      </c>
      <c r="T50" s="206">
        <v>0</v>
      </c>
      <c r="U50" s="206">
        <v>20.37</v>
      </c>
      <c r="V50" s="206">
        <v>2.87</v>
      </c>
      <c r="W50" s="206">
        <v>12.85</v>
      </c>
      <c r="X50" s="206">
        <v>28.35</v>
      </c>
      <c r="Y50" s="206">
        <v>0</v>
      </c>
      <c r="Z50" s="206">
        <v>70.98</v>
      </c>
      <c r="AA50" s="206">
        <v>17.64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28.92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6.42</v>
      </c>
      <c r="L51" s="206">
        <v>370.18</v>
      </c>
      <c r="M51" s="206">
        <v>26.62</v>
      </c>
      <c r="N51" s="206">
        <v>34.299999999999997</v>
      </c>
      <c r="O51" s="206">
        <v>0</v>
      </c>
      <c r="P51" s="206">
        <v>36.15</v>
      </c>
      <c r="Q51" s="206">
        <v>6.33</v>
      </c>
      <c r="R51" s="206">
        <v>9.7899999999999991</v>
      </c>
      <c r="S51" s="206">
        <v>7.66</v>
      </c>
      <c r="T51" s="206">
        <v>0</v>
      </c>
      <c r="U51" s="206">
        <v>20.37</v>
      </c>
      <c r="V51" s="206">
        <v>2.87</v>
      </c>
      <c r="W51" s="206">
        <v>12.85</v>
      </c>
      <c r="X51" s="206">
        <v>28.35</v>
      </c>
      <c r="Y51" s="206">
        <v>0</v>
      </c>
      <c r="Z51" s="206">
        <v>70.98</v>
      </c>
      <c r="AA51" s="206">
        <v>17.64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28.92</v>
      </c>
      <c r="AH51" s="206">
        <v>0</v>
      </c>
      <c r="AI51" s="206">
        <v>0</v>
      </c>
      <c r="AJ51" s="206">
        <v>0</v>
      </c>
      <c r="AK51" s="206">
        <v>57.47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6.42</v>
      </c>
      <c r="L52" s="206">
        <v>370.18</v>
      </c>
      <c r="M52" s="206">
        <v>26.62</v>
      </c>
      <c r="N52" s="206">
        <v>34.299999999999997</v>
      </c>
      <c r="O52" s="206">
        <v>0</v>
      </c>
      <c r="P52" s="206">
        <v>36.15</v>
      </c>
      <c r="Q52" s="206">
        <v>6.33</v>
      </c>
      <c r="R52" s="206">
        <v>9.7899999999999991</v>
      </c>
      <c r="S52" s="206">
        <v>7.66</v>
      </c>
      <c r="T52" s="206">
        <v>0</v>
      </c>
      <c r="U52" s="206">
        <v>20.37</v>
      </c>
      <c r="V52" s="206">
        <v>2.87</v>
      </c>
      <c r="W52" s="206">
        <v>12.85</v>
      </c>
      <c r="X52" s="206">
        <v>42.16</v>
      </c>
      <c r="Y52" s="206">
        <v>0</v>
      </c>
      <c r="Z52" s="206">
        <v>70.98</v>
      </c>
      <c r="AA52" s="206">
        <v>17.64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28.92</v>
      </c>
      <c r="AH52" s="206">
        <v>0</v>
      </c>
      <c r="AI52" s="206">
        <v>0</v>
      </c>
      <c r="AJ52" s="206">
        <v>0</v>
      </c>
      <c r="AK52" s="206">
        <v>57.47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6.42</v>
      </c>
      <c r="L53" s="206">
        <v>370.18</v>
      </c>
      <c r="M53" s="206">
        <v>26.62</v>
      </c>
      <c r="N53" s="206">
        <v>34.299999999999997</v>
      </c>
      <c r="O53" s="206">
        <v>0</v>
      </c>
      <c r="P53" s="206">
        <v>36.15</v>
      </c>
      <c r="Q53" s="206">
        <v>6.33</v>
      </c>
      <c r="R53" s="206">
        <v>12.27</v>
      </c>
      <c r="S53" s="206">
        <v>7.66</v>
      </c>
      <c r="T53" s="206">
        <v>0</v>
      </c>
      <c r="U53" s="206">
        <v>20.37</v>
      </c>
      <c r="V53" s="206">
        <v>2.87</v>
      </c>
      <c r="W53" s="206">
        <v>12.85</v>
      </c>
      <c r="X53" s="206">
        <v>42.16</v>
      </c>
      <c r="Y53" s="206">
        <v>0</v>
      </c>
      <c r="Z53" s="206">
        <v>70.98</v>
      </c>
      <c r="AA53" s="206">
        <v>17.64</v>
      </c>
      <c r="AB53" s="206">
        <v>0</v>
      </c>
      <c r="AC53" s="206">
        <v>7.55</v>
      </c>
      <c r="AD53" s="206">
        <v>0</v>
      </c>
      <c r="AE53" s="206">
        <v>0</v>
      </c>
      <c r="AF53" s="206">
        <v>0</v>
      </c>
      <c r="AG53" s="206">
        <v>28.92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6.42</v>
      </c>
      <c r="L54" s="206">
        <v>370.18</v>
      </c>
      <c r="M54" s="206">
        <v>26.62</v>
      </c>
      <c r="N54" s="206">
        <v>34.299999999999997</v>
      </c>
      <c r="O54" s="206">
        <v>0</v>
      </c>
      <c r="P54" s="206">
        <v>36.15</v>
      </c>
      <c r="Q54" s="206">
        <v>6.33</v>
      </c>
      <c r="R54" s="206">
        <v>12.27</v>
      </c>
      <c r="S54" s="206">
        <v>7.66</v>
      </c>
      <c r="T54" s="206">
        <v>0</v>
      </c>
      <c r="U54" s="206">
        <v>20.37</v>
      </c>
      <c r="V54" s="206">
        <v>2.87</v>
      </c>
      <c r="W54" s="206">
        <v>12.85</v>
      </c>
      <c r="X54" s="206">
        <v>42.16</v>
      </c>
      <c r="Y54" s="206">
        <v>0</v>
      </c>
      <c r="Z54" s="206">
        <v>70.98</v>
      </c>
      <c r="AA54" s="206">
        <v>17.64</v>
      </c>
      <c r="AB54" s="206">
        <v>0</v>
      </c>
      <c r="AC54" s="206">
        <v>7.55</v>
      </c>
      <c r="AD54" s="206">
        <v>0</v>
      </c>
      <c r="AE54" s="206">
        <v>0</v>
      </c>
      <c r="AF54" s="206">
        <v>0</v>
      </c>
      <c r="AG54" s="206">
        <v>28.92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6.42</v>
      </c>
      <c r="L55" s="206">
        <v>292.39</v>
      </c>
      <c r="M55" s="206">
        <v>26.62</v>
      </c>
      <c r="N55" s="206">
        <v>34.299999999999997</v>
      </c>
      <c r="O55" s="206">
        <v>0</v>
      </c>
      <c r="P55" s="206">
        <v>36.15</v>
      </c>
      <c r="Q55" s="206">
        <v>6.33</v>
      </c>
      <c r="R55" s="206">
        <v>12.27</v>
      </c>
      <c r="S55" s="206">
        <v>7.66</v>
      </c>
      <c r="T55" s="206">
        <v>0</v>
      </c>
      <c r="U55" s="206">
        <v>20.37</v>
      </c>
      <c r="V55" s="206">
        <v>2.87</v>
      </c>
      <c r="W55" s="206">
        <v>12.85</v>
      </c>
      <c r="X55" s="206">
        <v>42.16</v>
      </c>
      <c r="Y55" s="206">
        <v>0</v>
      </c>
      <c r="Z55" s="206">
        <v>70.98</v>
      </c>
      <c r="AA55" s="206">
        <v>17.64</v>
      </c>
      <c r="AB55" s="206">
        <v>0</v>
      </c>
      <c r="AC55" s="206">
        <v>7.55</v>
      </c>
      <c r="AD55" s="206">
        <v>0</v>
      </c>
      <c r="AE55" s="206">
        <v>0</v>
      </c>
      <c r="AF55" s="206">
        <v>0</v>
      </c>
      <c r="AG55" s="206">
        <v>28.92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6.42</v>
      </c>
      <c r="L56" s="206">
        <v>249.57</v>
      </c>
      <c r="M56" s="206">
        <v>26.62</v>
      </c>
      <c r="N56" s="206">
        <v>34.299999999999997</v>
      </c>
      <c r="O56" s="206">
        <v>0</v>
      </c>
      <c r="P56" s="206">
        <v>36.15</v>
      </c>
      <c r="Q56" s="206">
        <v>6.33</v>
      </c>
      <c r="R56" s="206">
        <v>12.27</v>
      </c>
      <c r="S56" s="206">
        <v>7.66</v>
      </c>
      <c r="T56" s="206">
        <v>0</v>
      </c>
      <c r="U56" s="206">
        <v>20.37</v>
      </c>
      <c r="V56" s="206">
        <v>2.87</v>
      </c>
      <c r="W56" s="206">
        <v>12.85</v>
      </c>
      <c r="X56" s="206">
        <v>42.16</v>
      </c>
      <c r="Y56" s="206">
        <v>0</v>
      </c>
      <c r="Z56" s="206">
        <v>70.98</v>
      </c>
      <c r="AA56" s="206">
        <v>17.64</v>
      </c>
      <c r="AB56" s="206">
        <v>0</v>
      </c>
      <c r="AC56" s="206">
        <v>7.55</v>
      </c>
      <c r="AD56" s="206">
        <v>0</v>
      </c>
      <c r="AE56" s="206">
        <v>0</v>
      </c>
      <c r="AF56" s="206">
        <v>0</v>
      </c>
      <c r="AG56" s="206">
        <v>28.92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6.42</v>
      </c>
      <c r="L57" s="206">
        <v>193.16</v>
      </c>
      <c r="M57" s="206">
        <v>26.62</v>
      </c>
      <c r="N57" s="206">
        <v>34.299999999999997</v>
      </c>
      <c r="O57" s="206">
        <v>0</v>
      </c>
      <c r="P57" s="206">
        <v>36.15</v>
      </c>
      <c r="Q57" s="206">
        <v>6.33</v>
      </c>
      <c r="R57" s="206">
        <v>12.27</v>
      </c>
      <c r="S57" s="206">
        <v>7.66</v>
      </c>
      <c r="T57" s="206">
        <v>0</v>
      </c>
      <c r="U57" s="206">
        <v>20.37</v>
      </c>
      <c r="V57" s="206">
        <v>2.87</v>
      </c>
      <c r="W57" s="206">
        <v>12.85</v>
      </c>
      <c r="X57" s="206">
        <v>42.16</v>
      </c>
      <c r="Y57" s="206">
        <v>0</v>
      </c>
      <c r="Z57" s="206">
        <v>70.98</v>
      </c>
      <c r="AA57" s="206">
        <v>17.64</v>
      </c>
      <c r="AB57" s="206">
        <v>0</v>
      </c>
      <c r="AC57" s="206">
        <v>7.55</v>
      </c>
      <c r="AD57" s="206">
        <v>0</v>
      </c>
      <c r="AE57" s="206">
        <v>0</v>
      </c>
      <c r="AF57" s="206">
        <v>0</v>
      </c>
      <c r="AG57" s="206">
        <v>28.92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6.42</v>
      </c>
      <c r="L58" s="206">
        <v>193.16</v>
      </c>
      <c r="M58" s="206">
        <v>26.62</v>
      </c>
      <c r="N58" s="206">
        <v>34.299999999999997</v>
      </c>
      <c r="O58" s="206">
        <v>0</v>
      </c>
      <c r="P58" s="206">
        <v>36.15</v>
      </c>
      <c r="Q58" s="206">
        <v>6.33</v>
      </c>
      <c r="R58" s="206">
        <v>12.27</v>
      </c>
      <c r="S58" s="206">
        <v>7.66</v>
      </c>
      <c r="T58" s="206">
        <v>0</v>
      </c>
      <c r="U58" s="206">
        <v>20.37</v>
      </c>
      <c r="V58" s="206">
        <v>2.87</v>
      </c>
      <c r="W58" s="206">
        <v>12.85</v>
      </c>
      <c r="X58" s="206">
        <v>42.16</v>
      </c>
      <c r="Y58" s="206">
        <v>0</v>
      </c>
      <c r="Z58" s="206">
        <v>70.98</v>
      </c>
      <c r="AA58" s="206">
        <v>17.64</v>
      </c>
      <c r="AB58" s="206">
        <v>0</v>
      </c>
      <c r="AC58" s="206">
        <v>7.55</v>
      </c>
      <c r="AD58" s="206">
        <v>0</v>
      </c>
      <c r="AE58" s="206">
        <v>0</v>
      </c>
      <c r="AF58" s="206">
        <v>0</v>
      </c>
      <c r="AG58" s="206">
        <v>28.92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6.42</v>
      </c>
      <c r="L59" s="206">
        <v>185.09</v>
      </c>
      <c r="M59" s="206">
        <v>26.62</v>
      </c>
      <c r="N59" s="206">
        <v>34.299999999999997</v>
      </c>
      <c r="O59" s="206">
        <v>0</v>
      </c>
      <c r="P59" s="206">
        <v>36.15</v>
      </c>
      <c r="Q59" s="206">
        <v>6.33</v>
      </c>
      <c r="R59" s="206">
        <v>12.27</v>
      </c>
      <c r="S59" s="206">
        <v>7.66</v>
      </c>
      <c r="T59" s="206">
        <v>0</v>
      </c>
      <c r="U59" s="206">
        <v>20.51</v>
      </c>
      <c r="V59" s="206">
        <v>2.87</v>
      </c>
      <c r="W59" s="206">
        <v>12.84</v>
      </c>
      <c r="X59" s="206">
        <v>42.16</v>
      </c>
      <c r="Y59" s="206">
        <v>0</v>
      </c>
      <c r="Z59" s="206">
        <v>70.98</v>
      </c>
      <c r="AA59" s="206">
        <v>17.64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28.92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6.42</v>
      </c>
      <c r="L60" s="206">
        <v>185.09</v>
      </c>
      <c r="M60" s="206">
        <v>26.62</v>
      </c>
      <c r="N60" s="206">
        <v>34.299999999999997</v>
      </c>
      <c r="O60" s="206">
        <v>0</v>
      </c>
      <c r="P60" s="206">
        <v>36.15</v>
      </c>
      <c r="Q60" s="206">
        <v>6.33</v>
      </c>
      <c r="R60" s="206">
        <v>12.27</v>
      </c>
      <c r="S60" s="206">
        <v>7.66</v>
      </c>
      <c r="T60" s="206">
        <v>0</v>
      </c>
      <c r="U60" s="206">
        <v>20.52</v>
      </c>
      <c r="V60" s="206">
        <v>2.87</v>
      </c>
      <c r="W60" s="206">
        <v>12.84</v>
      </c>
      <c r="X60" s="206">
        <v>42.16</v>
      </c>
      <c r="Y60" s="206">
        <v>0</v>
      </c>
      <c r="Z60" s="206">
        <v>70.98</v>
      </c>
      <c r="AA60" s="206">
        <v>17.64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28.92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6.42</v>
      </c>
      <c r="L61" s="206">
        <v>185.09</v>
      </c>
      <c r="M61" s="206">
        <v>26.62</v>
      </c>
      <c r="N61" s="206">
        <v>34.299999999999997</v>
      </c>
      <c r="O61" s="206">
        <v>0</v>
      </c>
      <c r="P61" s="206">
        <v>36.15</v>
      </c>
      <c r="Q61" s="206">
        <v>6.33</v>
      </c>
      <c r="R61" s="206">
        <v>12.27</v>
      </c>
      <c r="S61" s="206">
        <v>7.66</v>
      </c>
      <c r="T61" s="206">
        <v>0</v>
      </c>
      <c r="U61" s="206">
        <v>20.52</v>
      </c>
      <c r="V61" s="206">
        <v>2.87</v>
      </c>
      <c r="W61" s="206">
        <v>12.84</v>
      </c>
      <c r="X61" s="206">
        <v>42.16</v>
      </c>
      <c r="Y61" s="206">
        <v>0</v>
      </c>
      <c r="Z61" s="206">
        <v>70.98</v>
      </c>
      <c r="AA61" s="206">
        <v>17.64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28.92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6.42</v>
      </c>
      <c r="L62" s="206">
        <v>185.09</v>
      </c>
      <c r="M62" s="206">
        <v>26.62</v>
      </c>
      <c r="N62" s="206">
        <v>34.299999999999997</v>
      </c>
      <c r="O62" s="206">
        <v>0</v>
      </c>
      <c r="P62" s="206">
        <v>36.15</v>
      </c>
      <c r="Q62" s="206">
        <v>6.33</v>
      </c>
      <c r="R62" s="206">
        <v>12.27</v>
      </c>
      <c r="S62" s="206">
        <v>7.66</v>
      </c>
      <c r="T62" s="206">
        <v>0</v>
      </c>
      <c r="U62" s="206">
        <v>20.52</v>
      </c>
      <c r="V62" s="206">
        <v>2.87</v>
      </c>
      <c r="W62" s="206">
        <v>12.84</v>
      </c>
      <c r="X62" s="206">
        <v>42.16</v>
      </c>
      <c r="Y62" s="206">
        <v>0</v>
      </c>
      <c r="Z62" s="206">
        <v>70.98</v>
      </c>
      <c r="AA62" s="206">
        <v>17.64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28.92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6.42</v>
      </c>
      <c r="L63" s="206">
        <v>185.09</v>
      </c>
      <c r="M63" s="206">
        <v>26.62</v>
      </c>
      <c r="N63" s="206">
        <v>34.299999999999997</v>
      </c>
      <c r="O63" s="206">
        <v>0</v>
      </c>
      <c r="P63" s="206">
        <v>36.15</v>
      </c>
      <c r="Q63" s="206">
        <v>6.33</v>
      </c>
      <c r="R63" s="206">
        <v>12.27</v>
      </c>
      <c r="S63" s="206">
        <v>7.66</v>
      </c>
      <c r="T63" s="206">
        <v>0</v>
      </c>
      <c r="U63" s="206">
        <v>20.52</v>
      </c>
      <c r="V63" s="206">
        <v>2.87</v>
      </c>
      <c r="W63" s="206">
        <v>12.84</v>
      </c>
      <c r="X63" s="206">
        <v>42.16</v>
      </c>
      <c r="Y63" s="206">
        <v>0</v>
      </c>
      <c r="Z63" s="206">
        <v>70.98</v>
      </c>
      <c r="AA63" s="206">
        <v>17.64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28.92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6.42</v>
      </c>
      <c r="L64" s="206">
        <v>185.09</v>
      </c>
      <c r="M64" s="206">
        <v>26.62</v>
      </c>
      <c r="N64" s="206">
        <v>34.299999999999997</v>
      </c>
      <c r="O64" s="206">
        <v>0</v>
      </c>
      <c r="P64" s="206">
        <v>36.15</v>
      </c>
      <c r="Q64" s="206">
        <v>6.33</v>
      </c>
      <c r="R64" s="206">
        <v>12.27</v>
      </c>
      <c r="S64" s="206">
        <v>7.66</v>
      </c>
      <c r="T64" s="206">
        <v>0</v>
      </c>
      <c r="U64" s="206">
        <v>20.52</v>
      </c>
      <c r="V64" s="206">
        <v>2.87</v>
      </c>
      <c r="W64" s="206">
        <v>12.84</v>
      </c>
      <c r="X64" s="206">
        <v>42.16</v>
      </c>
      <c r="Y64" s="206">
        <v>0</v>
      </c>
      <c r="Z64" s="206">
        <v>70.98</v>
      </c>
      <c r="AA64" s="206">
        <v>17.64</v>
      </c>
      <c r="AB64" s="206">
        <v>0</v>
      </c>
      <c r="AC64" s="206">
        <v>7.55</v>
      </c>
      <c r="AD64" s="206">
        <v>0</v>
      </c>
      <c r="AE64" s="206">
        <v>0</v>
      </c>
      <c r="AF64" s="206">
        <v>0</v>
      </c>
      <c r="AG64" s="206">
        <v>28.92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6.42</v>
      </c>
      <c r="L65" s="206">
        <v>185.09</v>
      </c>
      <c r="M65" s="206">
        <v>26.62</v>
      </c>
      <c r="N65" s="206">
        <v>34.299999999999997</v>
      </c>
      <c r="O65" s="206">
        <v>0</v>
      </c>
      <c r="P65" s="206">
        <v>36.15</v>
      </c>
      <c r="Q65" s="206">
        <v>6.33</v>
      </c>
      <c r="R65" s="206">
        <v>12.27</v>
      </c>
      <c r="S65" s="206">
        <v>7.66</v>
      </c>
      <c r="T65" s="206">
        <v>0</v>
      </c>
      <c r="U65" s="206">
        <v>20.52</v>
      </c>
      <c r="V65" s="206">
        <v>2.87</v>
      </c>
      <c r="W65" s="206">
        <v>12.84</v>
      </c>
      <c r="X65" s="206">
        <v>42.16</v>
      </c>
      <c r="Y65" s="206">
        <v>0</v>
      </c>
      <c r="Z65" s="206">
        <v>70.98</v>
      </c>
      <c r="AA65" s="206">
        <v>17.64</v>
      </c>
      <c r="AB65" s="206">
        <v>0</v>
      </c>
      <c r="AC65" s="206">
        <v>7.55</v>
      </c>
      <c r="AD65" s="206">
        <v>0</v>
      </c>
      <c r="AE65" s="206">
        <v>0</v>
      </c>
      <c r="AF65" s="206">
        <v>0</v>
      </c>
      <c r="AG65" s="206">
        <v>28.92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6.42</v>
      </c>
      <c r="L66" s="206">
        <v>185.09</v>
      </c>
      <c r="M66" s="206">
        <v>26.62</v>
      </c>
      <c r="N66" s="206">
        <v>34.299999999999997</v>
      </c>
      <c r="O66" s="206">
        <v>0</v>
      </c>
      <c r="P66" s="206">
        <v>36.15</v>
      </c>
      <c r="Q66" s="206">
        <v>6.33</v>
      </c>
      <c r="R66" s="206">
        <v>12.27</v>
      </c>
      <c r="S66" s="206">
        <v>7.66</v>
      </c>
      <c r="T66" s="206">
        <v>0</v>
      </c>
      <c r="U66" s="206">
        <v>20.52</v>
      </c>
      <c r="V66" s="206">
        <v>2.87</v>
      </c>
      <c r="W66" s="206">
        <v>12.84</v>
      </c>
      <c r="X66" s="206">
        <v>42.16</v>
      </c>
      <c r="Y66" s="206">
        <v>0</v>
      </c>
      <c r="Z66" s="206">
        <v>70.98</v>
      </c>
      <c r="AA66" s="206">
        <v>17.64</v>
      </c>
      <c r="AB66" s="206">
        <v>0</v>
      </c>
      <c r="AC66" s="206">
        <v>7.55</v>
      </c>
      <c r="AD66" s="206">
        <v>0</v>
      </c>
      <c r="AE66" s="206">
        <v>0</v>
      </c>
      <c r="AF66" s="206">
        <v>0</v>
      </c>
      <c r="AG66" s="206">
        <v>28.92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6.42</v>
      </c>
      <c r="L67" s="206">
        <v>185.09</v>
      </c>
      <c r="M67" s="206">
        <v>26.62</v>
      </c>
      <c r="N67" s="206">
        <v>34.299999999999997</v>
      </c>
      <c r="O67" s="206">
        <v>0</v>
      </c>
      <c r="P67" s="206">
        <v>36.15</v>
      </c>
      <c r="Q67" s="206">
        <v>6.33</v>
      </c>
      <c r="R67" s="206">
        <v>12.27</v>
      </c>
      <c r="S67" s="206">
        <v>7.66</v>
      </c>
      <c r="T67" s="206">
        <v>0</v>
      </c>
      <c r="U67" s="206">
        <v>20.52</v>
      </c>
      <c r="V67" s="206">
        <v>2.87</v>
      </c>
      <c r="W67" s="206">
        <v>12.76</v>
      </c>
      <c r="X67" s="206">
        <v>42.16</v>
      </c>
      <c r="Y67" s="206">
        <v>0</v>
      </c>
      <c r="Z67" s="206">
        <v>70.98</v>
      </c>
      <c r="AA67" s="206">
        <v>17.64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28.92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6.42</v>
      </c>
      <c r="L68" s="206">
        <v>185.09</v>
      </c>
      <c r="M68" s="206">
        <v>26.62</v>
      </c>
      <c r="N68" s="206">
        <v>34.299999999999997</v>
      </c>
      <c r="O68" s="206">
        <v>0</v>
      </c>
      <c r="P68" s="206">
        <v>36.15</v>
      </c>
      <c r="Q68" s="206">
        <v>6.33</v>
      </c>
      <c r="R68" s="206">
        <v>12.27</v>
      </c>
      <c r="S68" s="206">
        <v>7.66</v>
      </c>
      <c r="T68" s="206">
        <v>0</v>
      </c>
      <c r="U68" s="206">
        <v>20.52</v>
      </c>
      <c r="V68" s="206">
        <v>2.87</v>
      </c>
      <c r="W68" s="206">
        <v>12.76</v>
      </c>
      <c r="X68" s="206">
        <v>28.35</v>
      </c>
      <c r="Y68" s="206">
        <v>0</v>
      </c>
      <c r="Z68" s="206">
        <v>70.98</v>
      </c>
      <c r="AA68" s="206">
        <v>17.64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30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6.42</v>
      </c>
      <c r="L69" s="206">
        <v>185.09</v>
      </c>
      <c r="M69" s="206">
        <v>26.62</v>
      </c>
      <c r="N69" s="206">
        <v>34.299999999999997</v>
      </c>
      <c r="O69" s="206">
        <v>0</v>
      </c>
      <c r="P69" s="206">
        <v>36.15</v>
      </c>
      <c r="Q69" s="206">
        <v>6.33</v>
      </c>
      <c r="R69" s="206">
        <v>12.27</v>
      </c>
      <c r="S69" s="206">
        <v>7.66</v>
      </c>
      <c r="T69" s="206">
        <v>0</v>
      </c>
      <c r="U69" s="206">
        <v>19.2</v>
      </c>
      <c r="V69" s="206">
        <v>2.87</v>
      </c>
      <c r="W69" s="206">
        <v>12.67</v>
      </c>
      <c r="X69" s="206">
        <v>42.16</v>
      </c>
      <c r="Y69" s="206">
        <v>0</v>
      </c>
      <c r="Z69" s="206">
        <v>70.98</v>
      </c>
      <c r="AA69" s="206">
        <v>17.64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30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14.14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6.39</v>
      </c>
      <c r="L70" s="206">
        <v>185.09</v>
      </c>
      <c r="M70" s="206">
        <v>26.62</v>
      </c>
      <c r="N70" s="206">
        <v>34.299999999999997</v>
      </c>
      <c r="O70" s="206">
        <v>0</v>
      </c>
      <c r="P70" s="206">
        <v>36.15</v>
      </c>
      <c r="Q70" s="206">
        <v>6.33</v>
      </c>
      <c r="R70" s="206">
        <v>12.27</v>
      </c>
      <c r="S70" s="206">
        <v>7.66</v>
      </c>
      <c r="T70" s="206">
        <v>0</v>
      </c>
      <c r="U70" s="206">
        <v>17.87</v>
      </c>
      <c r="V70" s="206">
        <v>2.87</v>
      </c>
      <c r="W70" s="206">
        <v>12.67</v>
      </c>
      <c r="X70" s="206">
        <v>34.770000000000003</v>
      </c>
      <c r="Y70" s="206">
        <v>0</v>
      </c>
      <c r="Z70" s="206">
        <v>70.98</v>
      </c>
      <c r="AA70" s="206">
        <v>17.64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30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11.68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6.99</v>
      </c>
      <c r="L71" s="206">
        <v>185.09</v>
      </c>
      <c r="M71" s="206">
        <v>26.62</v>
      </c>
      <c r="N71" s="206">
        <v>34.299999999999997</v>
      </c>
      <c r="O71" s="206">
        <v>0</v>
      </c>
      <c r="P71" s="206">
        <v>36.15</v>
      </c>
      <c r="Q71" s="206">
        <v>6.33</v>
      </c>
      <c r="R71" s="206">
        <v>12.27</v>
      </c>
      <c r="S71" s="206">
        <v>7.66</v>
      </c>
      <c r="T71" s="206">
        <v>0</v>
      </c>
      <c r="U71" s="206">
        <v>16.41</v>
      </c>
      <c r="V71" s="206">
        <v>2.87</v>
      </c>
      <c r="W71" s="206">
        <v>12.67</v>
      </c>
      <c r="X71" s="206">
        <v>34.770000000000003</v>
      </c>
      <c r="Y71" s="206">
        <v>0</v>
      </c>
      <c r="Z71" s="206">
        <v>70.98</v>
      </c>
      <c r="AA71" s="206">
        <v>17.64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30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6.88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7.92</v>
      </c>
      <c r="L72" s="206">
        <v>185.09</v>
      </c>
      <c r="M72" s="206">
        <v>26.62</v>
      </c>
      <c r="N72" s="206">
        <v>34.299999999999997</v>
      </c>
      <c r="O72" s="206">
        <v>0</v>
      </c>
      <c r="P72" s="206">
        <v>36.15</v>
      </c>
      <c r="Q72" s="206">
        <v>6.33</v>
      </c>
      <c r="R72" s="206">
        <v>12.27</v>
      </c>
      <c r="S72" s="206">
        <v>7.66</v>
      </c>
      <c r="T72" s="206">
        <v>0</v>
      </c>
      <c r="U72" s="206">
        <v>16.41</v>
      </c>
      <c r="V72" s="206">
        <v>2.87</v>
      </c>
      <c r="W72" s="206">
        <v>12.67</v>
      </c>
      <c r="X72" s="206">
        <v>34.770000000000003</v>
      </c>
      <c r="Y72" s="206">
        <v>0</v>
      </c>
      <c r="Z72" s="206">
        <v>70.98</v>
      </c>
      <c r="AA72" s="206">
        <v>17.64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30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2.82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8.67</v>
      </c>
      <c r="L73" s="206">
        <v>185.09</v>
      </c>
      <c r="M73" s="206">
        <v>26.62</v>
      </c>
      <c r="N73" s="206">
        <v>34.299999999999997</v>
      </c>
      <c r="O73" s="206">
        <v>0</v>
      </c>
      <c r="P73" s="206">
        <v>36.15</v>
      </c>
      <c r="Q73" s="206">
        <v>6.33</v>
      </c>
      <c r="R73" s="206">
        <v>12.27</v>
      </c>
      <c r="S73" s="206">
        <v>7.66</v>
      </c>
      <c r="T73" s="206">
        <v>0</v>
      </c>
      <c r="U73" s="206">
        <v>16.41</v>
      </c>
      <c r="V73" s="206">
        <v>5.31</v>
      </c>
      <c r="W73" s="206">
        <v>12.67</v>
      </c>
      <c r="X73" s="206">
        <v>35.57</v>
      </c>
      <c r="Y73" s="206">
        <v>0</v>
      </c>
      <c r="Z73" s="206">
        <v>70.98</v>
      </c>
      <c r="AA73" s="206">
        <v>17.64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30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0.49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185.08</v>
      </c>
      <c r="M74" s="206">
        <v>26.62</v>
      </c>
      <c r="N74" s="206">
        <v>34.299999999999997</v>
      </c>
      <c r="O74" s="206">
        <v>0</v>
      </c>
      <c r="P74" s="206">
        <v>36.15</v>
      </c>
      <c r="Q74" s="206">
        <v>6.33</v>
      </c>
      <c r="R74" s="206">
        <v>12.27</v>
      </c>
      <c r="S74" s="206">
        <v>7.66</v>
      </c>
      <c r="T74" s="206">
        <v>0</v>
      </c>
      <c r="U74" s="206">
        <v>16.41</v>
      </c>
      <c r="V74" s="206">
        <v>5.34</v>
      </c>
      <c r="W74" s="206">
        <v>12.67</v>
      </c>
      <c r="X74" s="206">
        <v>35.57</v>
      </c>
      <c r="Y74" s="206">
        <v>0</v>
      </c>
      <c r="Z74" s="206">
        <v>70.98</v>
      </c>
      <c r="AA74" s="206">
        <v>17.64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30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185.08</v>
      </c>
      <c r="M75" s="206">
        <v>26.62</v>
      </c>
      <c r="N75" s="206">
        <v>34.299999999999997</v>
      </c>
      <c r="O75" s="206">
        <v>0</v>
      </c>
      <c r="P75" s="206">
        <v>36.15</v>
      </c>
      <c r="Q75" s="206">
        <v>6.33</v>
      </c>
      <c r="R75" s="206">
        <v>12.27</v>
      </c>
      <c r="S75" s="206">
        <v>7.66</v>
      </c>
      <c r="T75" s="206">
        <v>0</v>
      </c>
      <c r="U75" s="206">
        <v>16.41</v>
      </c>
      <c r="V75" s="206">
        <v>5.34</v>
      </c>
      <c r="W75" s="206">
        <v>12.49</v>
      </c>
      <c r="X75" s="206">
        <v>35.57</v>
      </c>
      <c r="Y75" s="206">
        <v>0</v>
      </c>
      <c r="Z75" s="206">
        <v>70.98</v>
      </c>
      <c r="AA75" s="206">
        <v>17.64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30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185.08</v>
      </c>
      <c r="M76" s="206">
        <v>26.62</v>
      </c>
      <c r="N76" s="206">
        <v>34.299999999999997</v>
      </c>
      <c r="O76" s="206">
        <v>0</v>
      </c>
      <c r="P76" s="206">
        <v>36.15</v>
      </c>
      <c r="Q76" s="206">
        <v>6.33</v>
      </c>
      <c r="R76" s="206">
        <v>12.27</v>
      </c>
      <c r="S76" s="206">
        <v>7.66</v>
      </c>
      <c r="T76" s="206">
        <v>0</v>
      </c>
      <c r="U76" s="206">
        <v>16.41</v>
      </c>
      <c r="V76" s="206">
        <v>5.34</v>
      </c>
      <c r="W76" s="206">
        <v>12.49</v>
      </c>
      <c r="X76" s="206">
        <v>28.91</v>
      </c>
      <c r="Y76" s="206">
        <v>0</v>
      </c>
      <c r="Z76" s="206">
        <v>70.98</v>
      </c>
      <c r="AA76" s="206">
        <v>17.64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30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185.08</v>
      </c>
      <c r="M77" s="206">
        <v>26.62</v>
      </c>
      <c r="N77" s="206">
        <v>34.299999999999997</v>
      </c>
      <c r="O77" s="206">
        <v>0</v>
      </c>
      <c r="P77" s="206">
        <v>36.15</v>
      </c>
      <c r="Q77" s="206">
        <v>6.33</v>
      </c>
      <c r="R77" s="206">
        <v>12.27</v>
      </c>
      <c r="S77" s="206">
        <v>7.66</v>
      </c>
      <c r="T77" s="206">
        <v>0</v>
      </c>
      <c r="U77" s="206">
        <v>16.41</v>
      </c>
      <c r="V77" s="206">
        <v>5.34</v>
      </c>
      <c r="W77" s="206">
        <v>12.49</v>
      </c>
      <c r="X77" s="206">
        <v>28.91</v>
      </c>
      <c r="Y77" s="206">
        <v>0</v>
      </c>
      <c r="Z77" s="206">
        <v>70.98</v>
      </c>
      <c r="AA77" s="206">
        <v>17.64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30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185.08</v>
      </c>
      <c r="M78" s="206">
        <v>26.62</v>
      </c>
      <c r="N78" s="206">
        <v>34.299999999999997</v>
      </c>
      <c r="O78" s="206">
        <v>0</v>
      </c>
      <c r="P78" s="206">
        <v>36.15</v>
      </c>
      <c r="Q78" s="206">
        <v>6.33</v>
      </c>
      <c r="R78" s="206">
        <v>12.27</v>
      </c>
      <c r="S78" s="206">
        <v>7.66</v>
      </c>
      <c r="T78" s="206">
        <v>0</v>
      </c>
      <c r="U78" s="206">
        <v>16.41</v>
      </c>
      <c r="V78" s="206">
        <v>5.34</v>
      </c>
      <c r="W78" s="206">
        <v>12.49</v>
      </c>
      <c r="X78" s="206">
        <v>28.91</v>
      </c>
      <c r="Y78" s="206">
        <v>0</v>
      </c>
      <c r="Z78" s="206">
        <v>70.98</v>
      </c>
      <c r="AA78" s="206">
        <v>17.64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30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185.08</v>
      </c>
      <c r="M79" s="206">
        <v>26.62</v>
      </c>
      <c r="N79" s="206">
        <v>34.299999999999997</v>
      </c>
      <c r="O79" s="206">
        <v>0</v>
      </c>
      <c r="P79" s="206">
        <v>36.15</v>
      </c>
      <c r="Q79" s="206">
        <v>6.33</v>
      </c>
      <c r="R79" s="206">
        <v>12.27</v>
      </c>
      <c r="S79" s="206">
        <v>7.66</v>
      </c>
      <c r="T79" s="206">
        <v>0</v>
      </c>
      <c r="U79" s="206">
        <v>16.41</v>
      </c>
      <c r="V79" s="206">
        <v>5.34</v>
      </c>
      <c r="W79" s="206">
        <v>12.49</v>
      </c>
      <c r="X79" s="206">
        <v>28.91</v>
      </c>
      <c r="Y79" s="206">
        <v>0</v>
      </c>
      <c r="Z79" s="206">
        <v>70.98</v>
      </c>
      <c r="AA79" s="206">
        <v>17.64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30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185.08</v>
      </c>
      <c r="M80" s="206">
        <v>26.62</v>
      </c>
      <c r="N80" s="206">
        <v>34.299999999999997</v>
      </c>
      <c r="O80" s="206">
        <v>0</v>
      </c>
      <c r="P80" s="206">
        <v>36.15</v>
      </c>
      <c r="Q80" s="206">
        <v>6.33</v>
      </c>
      <c r="R80" s="206">
        <v>12.27</v>
      </c>
      <c r="S80" s="206">
        <v>7.66</v>
      </c>
      <c r="T80" s="206">
        <v>0</v>
      </c>
      <c r="U80" s="206">
        <v>16.41</v>
      </c>
      <c r="V80" s="206">
        <v>5.34</v>
      </c>
      <c r="W80" s="206">
        <v>12.49</v>
      </c>
      <c r="X80" s="206">
        <v>28.91</v>
      </c>
      <c r="Y80" s="206">
        <v>0</v>
      </c>
      <c r="Z80" s="206">
        <v>70.98</v>
      </c>
      <c r="AA80" s="206">
        <v>17.64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30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185.08</v>
      </c>
      <c r="M81" s="206">
        <v>26.62</v>
      </c>
      <c r="N81" s="206">
        <v>34.299999999999997</v>
      </c>
      <c r="O81" s="206">
        <v>0</v>
      </c>
      <c r="P81" s="206">
        <v>36.15</v>
      </c>
      <c r="Q81" s="206">
        <v>6.33</v>
      </c>
      <c r="R81" s="206">
        <v>12.27</v>
      </c>
      <c r="S81" s="206">
        <v>7.66</v>
      </c>
      <c r="T81" s="206">
        <v>0</v>
      </c>
      <c r="U81" s="206">
        <v>16.41</v>
      </c>
      <c r="V81" s="206">
        <v>5.34</v>
      </c>
      <c r="W81" s="206">
        <v>12.49</v>
      </c>
      <c r="X81" s="206">
        <v>28.91</v>
      </c>
      <c r="Y81" s="206">
        <v>0</v>
      </c>
      <c r="Z81" s="206">
        <v>70.98</v>
      </c>
      <c r="AA81" s="206">
        <v>17.64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30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185.08</v>
      </c>
      <c r="M82" s="206">
        <v>26.62</v>
      </c>
      <c r="N82" s="206">
        <v>34.299999999999997</v>
      </c>
      <c r="O82" s="206">
        <v>0</v>
      </c>
      <c r="P82" s="206">
        <v>36.15</v>
      </c>
      <c r="Q82" s="206">
        <v>6.33</v>
      </c>
      <c r="R82" s="206">
        <v>12.27</v>
      </c>
      <c r="S82" s="206">
        <v>7.66</v>
      </c>
      <c r="T82" s="206">
        <v>0</v>
      </c>
      <c r="U82" s="206">
        <v>16.41</v>
      </c>
      <c r="V82" s="206">
        <v>5.34</v>
      </c>
      <c r="W82" s="206">
        <v>12.49</v>
      </c>
      <c r="X82" s="206">
        <v>28.91</v>
      </c>
      <c r="Y82" s="206">
        <v>0</v>
      </c>
      <c r="Z82" s="206">
        <v>70.98</v>
      </c>
      <c r="AA82" s="206">
        <v>17.64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30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185.08</v>
      </c>
      <c r="M83" s="206">
        <v>26.62</v>
      </c>
      <c r="N83" s="206">
        <v>34.299999999999997</v>
      </c>
      <c r="O83" s="206">
        <v>0</v>
      </c>
      <c r="P83" s="206">
        <v>36.15</v>
      </c>
      <c r="Q83" s="206">
        <v>6.33</v>
      </c>
      <c r="R83" s="206">
        <v>12.27</v>
      </c>
      <c r="S83" s="206">
        <v>7.66</v>
      </c>
      <c r="T83" s="206">
        <v>0</v>
      </c>
      <c r="U83" s="206">
        <v>16.27</v>
      </c>
      <c r="V83" s="206">
        <v>5.34</v>
      </c>
      <c r="W83" s="206">
        <v>12.49</v>
      </c>
      <c r="X83" s="206">
        <v>28.91</v>
      </c>
      <c r="Y83" s="206">
        <v>0</v>
      </c>
      <c r="Z83" s="206">
        <v>70.98</v>
      </c>
      <c r="AA83" s="206">
        <v>17.64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30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185.08</v>
      </c>
      <c r="M84" s="206">
        <v>26.62</v>
      </c>
      <c r="N84" s="206">
        <v>34.299999999999997</v>
      </c>
      <c r="O84" s="206">
        <v>0</v>
      </c>
      <c r="P84" s="206">
        <v>36.15</v>
      </c>
      <c r="Q84" s="206">
        <v>6.33</v>
      </c>
      <c r="R84" s="206">
        <v>12.27</v>
      </c>
      <c r="S84" s="206">
        <v>7.66</v>
      </c>
      <c r="T84" s="206">
        <v>0</v>
      </c>
      <c r="U84" s="206">
        <v>16.27</v>
      </c>
      <c r="V84" s="206">
        <v>5.34</v>
      </c>
      <c r="W84" s="206">
        <v>12.49</v>
      </c>
      <c r="X84" s="206">
        <v>43.37</v>
      </c>
      <c r="Y84" s="206">
        <v>0</v>
      </c>
      <c r="Z84" s="206">
        <v>70.98</v>
      </c>
      <c r="AA84" s="206">
        <v>17.64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30</v>
      </c>
      <c r="AH84" s="206">
        <v>0</v>
      </c>
      <c r="AI84" s="206">
        <v>0</v>
      </c>
      <c r="AJ84" s="206">
        <v>0</v>
      </c>
      <c r="AK84" s="206">
        <v>53.34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9.0500000000000007</v>
      </c>
      <c r="L85" s="206">
        <v>185.08</v>
      </c>
      <c r="M85" s="206">
        <v>26.62</v>
      </c>
      <c r="N85" s="206">
        <v>34.299999999999997</v>
      </c>
      <c r="O85" s="206">
        <v>0</v>
      </c>
      <c r="P85" s="206">
        <v>36.15</v>
      </c>
      <c r="Q85" s="206">
        <v>6.33</v>
      </c>
      <c r="R85" s="206">
        <v>12.27</v>
      </c>
      <c r="S85" s="206">
        <v>7.66</v>
      </c>
      <c r="T85" s="206">
        <v>0</v>
      </c>
      <c r="U85" s="206">
        <v>16.27</v>
      </c>
      <c r="V85" s="206">
        <v>5.34</v>
      </c>
      <c r="W85" s="206">
        <v>12.49</v>
      </c>
      <c r="X85" s="206">
        <v>43.37</v>
      </c>
      <c r="Y85" s="206">
        <v>0</v>
      </c>
      <c r="Z85" s="206">
        <v>70.98</v>
      </c>
      <c r="AA85" s="206">
        <v>17.64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30</v>
      </c>
      <c r="AH85" s="206">
        <v>0</v>
      </c>
      <c r="AI85" s="206">
        <v>0</v>
      </c>
      <c r="AJ85" s="206">
        <v>0</v>
      </c>
      <c r="AK85" s="206">
        <v>53.34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185.08</v>
      </c>
      <c r="M86" s="206">
        <v>26.62</v>
      </c>
      <c r="N86" s="206">
        <v>34.299999999999997</v>
      </c>
      <c r="O86" s="206">
        <v>0</v>
      </c>
      <c r="P86" s="206">
        <v>36.15</v>
      </c>
      <c r="Q86" s="206">
        <v>6.33</v>
      </c>
      <c r="R86" s="206">
        <v>12.27</v>
      </c>
      <c r="S86" s="206">
        <v>7.66</v>
      </c>
      <c r="T86" s="206">
        <v>0</v>
      </c>
      <c r="U86" s="206">
        <v>16.27</v>
      </c>
      <c r="V86" s="206">
        <v>5.34</v>
      </c>
      <c r="W86" s="206">
        <v>12.49</v>
      </c>
      <c r="X86" s="206">
        <v>43.37</v>
      </c>
      <c r="Y86" s="206">
        <v>0</v>
      </c>
      <c r="Z86" s="206">
        <v>70.98</v>
      </c>
      <c r="AA86" s="206">
        <v>17.64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30</v>
      </c>
      <c r="AH86" s="206">
        <v>0</v>
      </c>
      <c r="AI86" s="206">
        <v>0</v>
      </c>
      <c r="AJ86" s="206">
        <v>0</v>
      </c>
      <c r="AK86" s="206">
        <v>53.34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185.08</v>
      </c>
      <c r="M87" s="206">
        <v>26.62</v>
      </c>
      <c r="N87" s="206">
        <v>34.299999999999997</v>
      </c>
      <c r="O87" s="206">
        <v>0</v>
      </c>
      <c r="P87" s="206">
        <v>36.15</v>
      </c>
      <c r="Q87" s="206">
        <v>6.33</v>
      </c>
      <c r="R87" s="206">
        <v>12.27</v>
      </c>
      <c r="S87" s="206">
        <v>7.66</v>
      </c>
      <c r="T87" s="206">
        <v>0</v>
      </c>
      <c r="U87" s="206">
        <v>16.27</v>
      </c>
      <c r="V87" s="206">
        <v>5.34</v>
      </c>
      <c r="W87" s="206">
        <v>12.49</v>
      </c>
      <c r="X87" s="206">
        <v>43.37</v>
      </c>
      <c r="Y87" s="206">
        <v>0</v>
      </c>
      <c r="Z87" s="206">
        <v>70.98</v>
      </c>
      <c r="AA87" s="206">
        <v>17.64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30</v>
      </c>
      <c r="AH87" s="206">
        <v>0</v>
      </c>
      <c r="AI87" s="206">
        <v>0</v>
      </c>
      <c r="AJ87" s="206">
        <v>0</v>
      </c>
      <c r="AK87" s="206">
        <v>53.34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185.08</v>
      </c>
      <c r="M88" s="206">
        <v>26.62</v>
      </c>
      <c r="N88" s="206">
        <v>34.299999999999997</v>
      </c>
      <c r="O88" s="206">
        <v>0</v>
      </c>
      <c r="P88" s="206">
        <v>36.15</v>
      </c>
      <c r="Q88" s="206">
        <v>6.33</v>
      </c>
      <c r="R88" s="206">
        <v>12.27</v>
      </c>
      <c r="S88" s="206">
        <v>7.66</v>
      </c>
      <c r="T88" s="206">
        <v>0</v>
      </c>
      <c r="U88" s="206">
        <v>16.27</v>
      </c>
      <c r="V88" s="206">
        <v>5.34</v>
      </c>
      <c r="W88" s="206">
        <v>12.49</v>
      </c>
      <c r="X88" s="206">
        <v>43.37</v>
      </c>
      <c r="Y88" s="206">
        <v>0</v>
      </c>
      <c r="Z88" s="206">
        <v>70.98</v>
      </c>
      <c r="AA88" s="206">
        <v>17.64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30</v>
      </c>
      <c r="AH88" s="206">
        <v>0</v>
      </c>
      <c r="AI88" s="206">
        <v>0</v>
      </c>
      <c r="AJ88" s="206">
        <v>0</v>
      </c>
      <c r="AK88" s="206">
        <v>53.34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185.08</v>
      </c>
      <c r="M89" s="206">
        <v>26.62</v>
      </c>
      <c r="N89" s="206">
        <v>34.299999999999997</v>
      </c>
      <c r="O89" s="206">
        <v>0</v>
      </c>
      <c r="P89" s="206">
        <v>36.15</v>
      </c>
      <c r="Q89" s="206">
        <v>6.33</v>
      </c>
      <c r="R89" s="206">
        <v>12.27</v>
      </c>
      <c r="S89" s="206">
        <v>7.66</v>
      </c>
      <c r="T89" s="206">
        <v>0</v>
      </c>
      <c r="U89" s="206">
        <v>16.27</v>
      </c>
      <c r="V89" s="206">
        <v>5.34</v>
      </c>
      <c r="W89" s="206">
        <v>12.49</v>
      </c>
      <c r="X89" s="206">
        <v>43.37</v>
      </c>
      <c r="Y89" s="206">
        <v>0</v>
      </c>
      <c r="Z89" s="206">
        <v>70.98</v>
      </c>
      <c r="AA89" s="206">
        <v>17.64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30</v>
      </c>
      <c r="AH89" s="206">
        <v>0</v>
      </c>
      <c r="AI89" s="206">
        <v>0</v>
      </c>
      <c r="AJ89" s="206">
        <v>0</v>
      </c>
      <c r="AK89" s="206">
        <v>53.34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185.08</v>
      </c>
      <c r="M90" s="206">
        <v>26.62</v>
      </c>
      <c r="N90" s="206">
        <v>34.299999999999997</v>
      </c>
      <c r="O90" s="206">
        <v>0</v>
      </c>
      <c r="P90" s="206">
        <v>36.15</v>
      </c>
      <c r="Q90" s="206">
        <v>6.33</v>
      </c>
      <c r="R90" s="206">
        <v>12.27</v>
      </c>
      <c r="S90" s="206">
        <v>7.66</v>
      </c>
      <c r="T90" s="206">
        <v>0</v>
      </c>
      <c r="U90" s="206">
        <v>16.27</v>
      </c>
      <c r="V90" s="206">
        <v>5.34</v>
      </c>
      <c r="W90" s="206">
        <v>12.49</v>
      </c>
      <c r="X90" s="206">
        <v>43.37</v>
      </c>
      <c r="Y90" s="206">
        <v>0</v>
      </c>
      <c r="Z90" s="206">
        <v>70.98</v>
      </c>
      <c r="AA90" s="206">
        <v>17.64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30</v>
      </c>
      <c r="AH90" s="206">
        <v>0</v>
      </c>
      <c r="AI90" s="206">
        <v>0</v>
      </c>
      <c r="AJ90" s="206">
        <v>0</v>
      </c>
      <c r="AK90" s="206">
        <v>53.34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8.9600000000000009</v>
      </c>
      <c r="L91" s="206">
        <v>177.27</v>
      </c>
      <c r="M91" s="206">
        <v>26.62</v>
      </c>
      <c r="N91" s="206">
        <v>34.299999999999997</v>
      </c>
      <c r="O91" s="206">
        <v>0</v>
      </c>
      <c r="P91" s="206">
        <v>36.15</v>
      </c>
      <c r="Q91" s="206">
        <v>6.33</v>
      </c>
      <c r="R91" s="206">
        <v>12.27</v>
      </c>
      <c r="S91" s="206">
        <v>7.65</v>
      </c>
      <c r="T91" s="206">
        <v>0</v>
      </c>
      <c r="U91" s="206">
        <v>16.27</v>
      </c>
      <c r="V91" s="206">
        <v>5.34</v>
      </c>
      <c r="W91" s="206">
        <v>12.49</v>
      </c>
      <c r="X91" s="206">
        <v>43.37</v>
      </c>
      <c r="Y91" s="206">
        <v>0</v>
      </c>
      <c r="Z91" s="206">
        <v>70.98</v>
      </c>
      <c r="AA91" s="206">
        <v>17.64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30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8.9600000000000009</v>
      </c>
      <c r="L92" s="206">
        <v>153.31</v>
      </c>
      <c r="M92" s="206">
        <v>26.62</v>
      </c>
      <c r="N92" s="206">
        <v>34.299999999999997</v>
      </c>
      <c r="O92" s="206">
        <v>0</v>
      </c>
      <c r="P92" s="206">
        <v>36.15</v>
      </c>
      <c r="Q92" s="206">
        <v>6.33</v>
      </c>
      <c r="R92" s="206">
        <v>12.27</v>
      </c>
      <c r="S92" s="206">
        <v>7.66</v>
      </c>
      <c r="T92" s="206">
        <v>0</v>
      </c>
      <c r="U92" s="206">
        <v>16.27</v>
      </c>
      <c r="V92" s="206">
        <v>5.34</v>
      </c>
      <c r="W92" s="206">
        <v>12.49</v>
      </c>
      <c r="X92" s="206">
        <v>43.37</v>
      </c>
      <c r="Y92" s="206">
        <v>0</v>
      </c>
      <c r="Z92" s="206">
        <v>70.98</v>
      </c>
      <c r="AA92" s="206">
        <v>17.64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30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8.9600000000000009</v>
      </c>
      <c r="L93" s="206">
        <v>114.98</v>
      </c>
      <c r="M93" s="206">
        <v>26.62</v>
      </c>
      <c r="N93" s="206">
        <v>34.299999999999997</v>
      </c>
      <c r="O93" s="206">
        <v>0</v>
      </c>
      <c r="P93" s="206">
        <v>36.15</v>
      </c>
      <c r="Q93" s="206">
        <v>6.33</v>
      </c>
      <c r="R93" s="206">
        <v>12.27</v>
      </c>
      <c r="S93" s="206">
        <v>7.66</v>
      </c>
      <c r="T93" s="206">
        <v>0</v>
      </c>
      <c r="U93" s="206">
        <v>16.27</v>
      </c>
      <c r="V93" s="206">
        <v>5.34</v>
      </c>
      <c r="W93" s="206">
        <v>12.49</v>
      </c>
      <c r="X93" s="206">
        <v>43.37</v>
      </c>
      <c r="Y93" s="206">
        <v>0</v>
      </c>
      <c r="Z93" s="206">
        <v>70.98</v>
      </c>
      <c r="AA93" s="206">
        <v>17.64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30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9.2200000000000006</v>
      </c>
      <c r="L94" s="206">
        <v>95.82</v>
      </c>
      <c r="M94" s="206">
        <v>26.62</v>
      </c>
      <c r="N94" s="206">
        <v>34.299999999999997</v>
      </c>
      <c r="O94" s="206">
        <v>0</v>
      </c>
      <c r="P94" s="206">
        <v>36.15</v>
      </c>
      <c r="Q94" s="206">
        <v>6.33</v>
      </c>
      <c r="R94" s="206">
        <v>12.27</v>
      </c>
      <c r="S94" s="206">
        <v>7.66</v>
      </c>
      <c r="T94" s="206">
        <v>0</v>
      </c>
      <c r="U94" s="206">
        <v>16.27</v>
      </c>
      <c r="V94" s="206">
        <v>5.34</v>
      </c>
      <c r="W94" s="206">
        <v>12.49</v>
      </c>
      <c r="X94" s="206">
        <v>43.37</v>
      </c>
      <c r="Y94" s="206">
        <v>0</v>
      </c>
      <c r="Z94" s="206">
        <v>70.98</v>
      </c>
      <c r="AA94" s="206">
        <v>17.64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30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8.99</v>
      </c>
      <c r="L95" s="206">
        <v>95.82</v>
      </c>
      <c r="M95" s="206">
        <v>26.62</v>
      </c>
      <c r="N95" s="206">
        <v>34.299999999999997</v>
      </c>
      <c r="O95" s="206">
        <v>0</v>
      </c>
      <c r="P95" s="206">
        <v>36.15</v>
      </c>
      <c r="Q95" s="206">
        <v>6.33</v>
      </c>
      <c r="R95" s="206">
        <v>12.27</v>
      </c>
      <c r="S95" s="206">
        <v>7.66</v>
      </c>
      <c r="T95" s="206">
        <v>0</v>
      </c>
      <c r="U95" s="206">
        <v>16.27</v>
      </c>
      <c r="V95" s="206">
        <v>5.34</v>
      </c>
      <c r="W95" s="206">
        <v>12.49</v>
      </c>
      <c r="X95" s="206">
        <v>43.37</v>
      </c>
      <c r="Y95" s="206">
        <v>0</v>
      </c>
      <c r="Z95" s="206">
        <v>70.98</v>
      </c>
      <c r="AA95" s="206">
        <v>17.64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30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9.35</v>
      </c>
      <c r="L96" s="206">
        <v>95.82</v>
      </c>
      <c r="M96" s="206">
        <v>26.62</v>
      </c>
      <c r="N96" s="206">
        <v>34.299999999999997</v>
      </c>
      <c r="O96" s="206">
        <v>0</v>
      </c>
      <c r="P96" s="206">
        <v>36.15</v>
      </c>
      <c r="Q96" s="206">
        <v>6.33</v>
      </c>
      <c r="R96" s="206">
        <v>12.27</v>
      </c>
      <c r="S96" s="206">
        <v>7.66</v>
      </c>
      <c r="T96" s="206">
        <v>0</v>
      </c>
      <c r="U96" s="206">
        <v>16.27</v>
      </c>
      <c r="V96" s="206">
        <v>5.34</v>
      </c>
      <c r="W96" s="206">
        <v>12.49</v>
      </c>
      <c r="X96" s="206">
        <v>43.37</v>
      </c>
      <c r="Y96" s="206">
        <v>0</v>
      </c>
      <c r="Z96" s="206">
        <v>70.98</v>
      </c>
      <c r="AA96" s="206">
        <v>17.64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30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9.35</v>
      </c>
      <c r="L97" s="206">
        <v>95.82</v>
      </c>
      <c r="M97" s="206">
        <v>26.62</v>
      </c>
      <c r="N97" s="206">
        <v>34.299999999999997</v>
      </c>
      <c r="O97" s="206">
        <v>0</v>
      </c>
      <c r="P97" s="206">
        <v>36.15</v>
      </c>
      <c r="Q97" s="206">
        <v>6.61</v>
      </c>
      <c r="R97" s="206">
        <v>12.27</v>
      </c>
      <c r="S97" s="206">
        <v>7.99</v>
      </c>
      <c r="T97" s="206">
        <v>0</v>
      </c>
      <c r="U97" s="206">
        <v>16.27</v>
      </c>
      <c r="V97" s="206">
        <v>5.57</v>
      </c>
      <c r="W97" s="206">
        <v>12.49</v>
      </c>
      <c r="X97" s="206">
        <v>43.37</v>
      </c>
      <c r="Y97" s="206">
        <v>0</v>
      </c>
      <c r="Z97" s="206">
        <v>70.98</v>
      </c>
      <c r="AA97" s="206">
        <v>17.64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30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9.35</v>
      </c>
      <c r="L98" s="206">
        <v>95.82</v>
      </c>
      <c r="M98" s="206">
        <v>26.62</v>
      </c>
      <c r="N98" s="206">
        <v>34.299999999999997</v>
      </c>
      <c r="O98" s="206">
        <v>0</v>
      </c>
      <c r="P98" s="206">
        <v>36.15</v>
      </c>
      <c r="Q98" s="206">
        <v>6.61</v>
      </c>
      <c r="R98" s="206">
        <v>12.8</v>
      </c>
      <c r="S98" s="206">
        <v>7.99</v>
      </c>
      <c r="T98" s="206">
        <v>0</v>
      </c>
      <c r="U98" s="206">
        <v>16.27</v>
      </c>
      <c r="V98" s="206">
        <v>5.33</v>
      </c>
      <c r="W98" s="206">
        <v>12.49</v>
      </c>
      <c r="X98" s="206">
        <v>43.37</v>
      </c>
      <c r="Y98" s="206">
        <v>0</v>
      </c>
      <c r="Z98" s="206">
        <v>70.98</v>
      </c>
      <c r="AA98" s="206">
        <v>17.64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30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0.16444250000000016</v>
      </c>
      <c r="L99">
        <f t="shared" si="0"/>
        <v>5.5796275000000088</v>
      </c>
      <c r="M99">
        <f t="shared" si="0"/>
        <v>0.64060999999999846</v>
      </c>
      <c r="N99">
        <f t="shared" si="0"/>
        <v>0.82320000000000115</v>
      </c>
      <c r="O99">
        <f t="shared" si="0"/>
        <v>0</v>
      </c>
      <c r="P99">
        <f t="shared" si="0"/>
        <v>0.86760000000000137</v>
      </c>
      <c r="Q99">
        <f t="shared" si="0"/>
        <v>0.1301749999999999</v>
      </c>
      <c r="R99">
        <f t="shared" si="0"/>
        <v>0.23549499999999987</v>
      </c>
      <c r="S99">
        <f t="shared" si="0"/>
        <v>0.15594500000000011</v>
      </c>
      <c r="T99">
        <f t="shared" si="0"/>
        <v>0</v>
      </c>
      <c r="U99">
        <f t="shared" si="0"/>
        <v>0.41746250000000013</v>
      </c>
      <c r="V99">
        <f t="shared" si="0"/>
        <v>7.2567500000000007E-2</v>
      </c>
      <c r="W99">
        <f t="shared" si="0"/>
        <v>0.23468750000000002</v>
      </c>
      <c r="X99">
        <f t="shared" si="0"/>
        <v>0.72657999999999967</v>
      </c>
      <c r="Y99">
        <f t="shared" si="0"/>
        <v>0</v>
      </c>
      <c r="Z99">
        <f t="shared" si="0"/>
        <v>1.4379824999999975</v>
      </c>
      <c r="AA99">
        <f t="shared" si="0"/>
        <v>0.41975000000000079</v>
      </c>
      <c r="AB99">
        <f t="shared" si="0"/>
        <v>0</v>
      </c>
      <c r="AC99">
        <f t="shared" si="0"/>
        <v>0.27798749999999989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0.70245000000000035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1.4976950000000013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0.17144500000000001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1.32</v>
      </c>
      <c r="L3" s="206">
        <v>1.38</v>
      </c>
      <c r="M3" s="206">
        <v>2.2599999999999998</v>
      </c>
      <c r="N3" s="206">
        <v>2.4</v>
      </c>
      <c r="O3" s="206">
        <v>2.66</v>
      </c>
      <c r="P3" s="206">
        <v>0</v>
      </c>
      <c r="Q3" s="206">
        <v>0.18</v>
      </c>
      <c r="R3" s="206">
        <v>0.51</v>
      </c>
      <c r="S3" s="206">
        <v>0.28000000000000003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45.45</v>
      </c>
      <c r="AH3" s="206">
        <v>0</v>
      </c>
      <c r="AI3" s="206">
        <v>0</v>
      </c>
      <c r="AJ3" s="206">
        <v>0</v>
      </c>
      <c r="AK3" s="206">
        <v>18.77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1.32</v>
      </c>
      <c r="L4" s="206">
        <v>1.38</v>
      </c>
      <c r="M4" s="206">
        <v>2.2599999999999998</v>
      </c>
      <c r="N4" s="206">
        <v>2.4</v>
      </c>
      <c r="O4" s="206">
        <v>2.66</v>
      </c>
      <c r="P4" s="206">
        <v>0</v>
      </c>
      <c r="Q4" s="206">
        <v>0.18</v>
      </c>
      <c r="R4" s="206">
        <v>0.51</v>
      </c>
      <c r="S4" s="206">
        <v>0.27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45.45</v>
      </c>
      <c r="AH4" s="206">
        <v>0</v>
      </c>
      <c r="AI4" s="206">
        <v>0</v>
      </c>
      <c r="AJ4" s="206">
        <v>0</v>
      </c>
      <c r="AK4" s="206">
        <v>18.77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1.32</v>
      </c>
      <c r="L5" s="206">
        <v>1.38</v>
      </c>
      <c r="M5" s="206">
        <v>2.2599999999999998</v>
      </c>
      <c r="N5" s="206">
        <v>2.4</v>
      </c>
      <c r="O5" s="206">
        <v>2.66</v>
      </c>
      <c r="P5" s="206">
        <v>0</v>
      </c>
      <c r="Q5" s="206">
        <v>0.18</v>
      </c>
      <c r="R5" s="206">
        <v>0.56000000000000005</v>
      </c>
      <c r="S5" s="206">
        <v>0.28000000000000003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45.45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1.32</v>
      </c>
      <c r="L6" s="206">
        <v>1.38</v>
      </c>
      <c r="M6" s="206">
        <v>2.2599999999999998</v>
      </c>
      <c r="N6" s="206">
        <v>2.4</v>
      </c>
      <c r="O6" s="206">
        <v>2.66</v>
      </c>
      <c r="P6" s="206">
        <v>0</v>
      </c>
      <c r="Q6" s="206">
        <v>0.18</v>
      </c>
      <c r="R6" s="206">
        <v>0.56000000000000005</v>
      </c>
      <c r="S6" s="206">
        <v>0.28000000000000003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45.45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1.32</v>
      </c>
      <c r="L7" s="206">
        <v>1.38</v>
      </c>
      <c r="M7" s="206">
        <v>2.2599999999999998</v>
      </c>
      <c r="N7" s="206">
        <v>2.4</v>
      </c>
      <c r="O7" s="206">
        <v>2.66</v>
      </c>
      <c r="P7" s="206">
        <v>0</v>
      </c>
      <c r="Q7" s="206">
        <v>0.18</v>
      </c>
      <c r="R7" s="206">
        <v>0.56000000000000005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45.45</v>
      </c>
      <c r="AH7" s="206">
        <v>0</v>
      </c>
      <c r="AI7" s="206">
        <v>0</v>
      </c>
      <c r="AJ7" s="206">
        <v>0</v>
      </c>
      <c r="AK7" s="206">
        <v>19.29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1.32</v>
      </c>
      <c r="L8" s="206">
        <v>1.38</v>
      </c>
      <c r="M8" s="206">
        <v>2.2599999999999998</v>
      </c>
      <c r="N8" s="206">
        <v>2.4</v>
      </c>
      <c r="O8" s="206">
        <v>2.66</v>
      </c>
      <c r="P8" s="206">
        <v>0</v>
      </c>
      <c r="Q8" s="206">
        <v>0.19</v>
      </c>
      <c r="R8" s="206">
        <v>0.56000000000000005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45.45</v>
      </c>
      <c r="AH8" s="206">
        <v>0</v>
      </c>
      <c r="AI8" s="206">
        <v>0</v>
      </c>
      <c r="AJ8" s="206">
        <v>0</v>
      </c>
      <c r="AK8" s="206">
        <v>19.29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1.32</v>
      </c>
      <c r="L9" s="206">
        <v>1.38</v>
      </c>
      <c r="M9" s="206">
        <v>2.36</v>
      </c>
      <c r="N9" s="206">
        <v>2.4</v>
      </c>
      <c r="O9" s="206">
        <v>2.38</v>
      </c>
      <c r="P9" s="206">
        <v>0</v>
      </c>
      <c r="Q9" s="206">
        <v>0.19</v>
      </c>
      <c r="R9" s="206">
        <v>0.55000000000000004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45.45</v>
      </c>
      <c r="AH9" s="206">
        <v>0</v>
      </c>
      <c r="AI9" s="206">
        <v>0</v>
      </c>
      <c r="AJ9" s="206">
        <v>0</v>
      </c>
      <c r="AK9" s="206">
        <v>19.29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1.32</v>
      </c>
      <c r="L10" s="206">
        <v>1.38</v>
      </c>
      <c r="M10" s="206">
        <v>2.36</v>
      </c>
      <c r="N10" s="206">
        <v>2.4</v>
      </c>
      <c r="O10" s="206">
        <v>2.38</v>
      </c>
      <c r="P10" s="206">
        <v>0</v>
      </c>
      <c r="Q10" s="206">
        <v>0.19</v>
      </c>
      <c r="R10" s="206">
        <v>0.55000000000000004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45.45</v>
      </c>
      <c r="AH10" s="206">
        <v>0</v>
      </c>
      <c r="AI10" s="206">
        <v>0</v>
      </c>
      <c r="AJ10" s="206">
        <v>0</v>
      </c>
      <c r="AK10" s="206">
        <v>19.29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1.32</v>
      </c>
      <c r="L11" s="206">
        <v>1.36</v>
      </c>
      <c r="M11" s="206">
        <v>2.36</v>
      </c>
      <c r="N11" s="206">
        <v>2.4</v>
      </c>
      <c r="O11" s="206">
        <v>2.09</v>
      </c>
      <c r="P11" s="206">
        <v>0</v>
      </c>
      <c r="Q11" s="206">
        <v>0.19</v>
      </c>
      <c r="R11" s="206">
        <v>0.54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45.45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1.32</v>
      </c>
      <c r="L12" s="206">
        <v>1.36</v>
      </c>
      <c r="M12" s="206">
        <v>2.36</v>
      </c>
      <c r="N12" s="206">
        <v>2.4</v>
      </c>
      <c r="O12" s="206">
        <v>2.09</v>
      </c>
      <c r="P12" s="206">
        <v>0</v>
      </c>
      <c r="Q12" s="206">
        <v>0.19</v>
      </c>
      <c r="R12" s="206">
        <v>0.54</v>
      </c>
      <c r="S12" s="206">
        <v>0.28000000000000003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45.45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1.32</v>
      </c>
      <c r="L13" s="206">
        <v>1.36</v>
      </c>
      <c r="M13" s="206">
        <v>2.36</v>
      </c>
      <c r="N13" s="206">
        <v>2.4</v>
      </c>
      <c r="O13" s="206">
        <v>2.09</v>
      </c>
      <c r="P13" s="206">
        <v>0</v>
      </c>
      <c r="Q13" s="206">
        <v>0.19</v>
      </c>
      <c r="R13" s="206">
        <v>0.54</v>
      </c>
      <c r="S13" s="206">
        <v>0.28000000000000003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1.92</v>
      </c>
      <c r="AD13" s="206">
        <v>0</v>
      </c>
      <c r="AE13" s="206">
        <v>0</v>
      </c>
      <c r="AF13" s="206">
        <v>0</v>
      </c>
      <c r="AG13" s="206">
        <v>45.45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1.32</v>
      </c>
      <c r="L14" s="206">
        <v>1.36</v>
      </c>
      <c r="M14" s="206">
        <v>2.36</v>
      </c>
      <c r="N14" s="206">
        <v>2.4</v>
      </c>
      <c r="O14" s="206">
        <v>2.09</v>
      </c>
      <c r="P14" s="206">
        <v>0</v>
      </c>
      <c r="Q14" s="206">
        <v>0.19</v>
      </c>
      <c r="R14" s="206">
        <v>0.55000000000000004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1.92</v>
      </c>
      <c r="AD14" s="206">
        <v>0</v>
      </c>
      <c r="AE14" s="206">
        <v>0</v>
      </c>
      <c r="AF14" s="206">
        <v>0</v>
      </c>
      <c r="AG14" s="206">
        <v>45.45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1.32</v>
      </c>
      <c r="L15" s="206">
        <v>1.36</v>
      </c>
      <c r="M15" s="206">
        <v>2.36</v>
      </c>
      <c r="N15" s="206">
        <v>2.4</v>
      </c>
      <c r="O15" s="206">
        <v>2.09</v>
      </c>
      <c r="P15" s="206">
        <v>0</v>
      </c>
      <c r="Q15" s="206">
        <v>0.19</v>
      </c>
      <c r="R15" s="206">
        <v>0.54</v>
      </c>
      <c r="S15" s="206">
        <v>0.28000000000000003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45.45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1.32</v>
      </c>
      <c r="L16" s="206">
        <v>1.36</v>
      </c>
      <c r="M16" s="206">
        <v>2.36</v>
      </c>
      <c r="N16" s="206">
        <v>2.4</v>
      </c>
      <c r="O16" s="206">
        <v>1.81</v>
      </c>
      <c r="P16" s="206">
        <v>0</v>
      </c>
      <c r="Q16" s="206">
        <v>0.19</v>
      </c>
      <c r="R16" s="206">
        <v>0.55000000000000004</v>
      </c>
      <c r="S16" s="206">
        <v>0.28000000000000003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45.45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1.32</v>
      </c>
      <c r="L17" s="206">
        <v>1.36</v>
      </c>
      <c r="M17" s="206">
        <v>2.06</v>
      </c>
      <c r="N17" s="206">
        <v>2.4</v>
      </c>
      <c r="O17" s="206">
        <v>1.81</v>
      </c>
      <c r="P17" s="206">
        <v>0</v>
      </c>
      <c r="Q17" s="206">
        <v>0.19</v>
      </c>
      <c r="R17" s="206">
        <v>0.55000000000000004</v>
      </c>
      <c r="S17" s="206">
        <v>0.27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45.45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1.32</v>
      </c>
      <c r="L18" s="206">
        <v>1.36</v>
      </c>
      <c r="M18" s="206">
        <v>2.2599999999999998</v>
      </c>
      <c r="N18" s="206">
        <v>2.4</v>
      </c>
      <c r="O18" s="206">
        <v>1.52</v>
      </c>
      <c r="P18" s="206">
        <v>0</v>
      </c>
      <c r="Q18" s="206">
        <v>0.19</v>
      </c>
      <c r="R18" s="206">
        <v>0.55000000000000004</v>
      </c>
      <c r="S18" s="206">
        <v>0.27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45.45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1.32</v>
      </c>
      <c r="L19" s="206">
        <v>1.36</v>
      </c>
      <c r="M19" s="206">
        <v>2.2599999999999998</v>
      </c>
      <c r="N19" s="206">
        <v>2.4</v>
      </c>
      <c r="O19" s="206">
        <v>1.27</v>
      </c>
      <c r="P19" s="206">
        <v>0</v>
      </c>
      <c r="Q19" s="206">
        <v>0.19</v>
      </c>
      <c r="R19" s="206">
        <v>0.54</v>
      </c>
      <c r="S19" s="206">
        <v>0.27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45.45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1.32</v>
      </c>
      <c r="L20" s="206">
        <v>1.36</v>
      </c>
      <c r="M20" s="206">
        <v>2.2599999999999998</v>
      </c>
      <c r="N20" s="206">
        <v>2.4</v>
      </c>
      <c r="O20" s="206">
        <v>1.27</v>
      </c>
      <c r="P20" s="206">
        <v>0</v>
      </c>
      <c r="Q20" s="206">
        <v>0.19</v>
      </c>
      <c r="R20" s="206">
        <v>0.55000000000000004</v>
      </c>
      <c r="S20" s="206">
        <v>0.28000000000000003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45.45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1.32</v>
      </c>
      <c r="L21" s="206">
        <v>1.36</v>
      </c>
      <c r="M21" s="206">
        <v>2.2599999999999998</v>
      </c>
      <c r="N21" s="206">
        <v>2.4</v>
      </c>
      <c r="O21" s="206">
        <v>1.27</v>
      </c>
      <c r="P21" s="206">
        <v>0</v>
      </c>
      <c r="Q21" s="206">
        <v>0.19</v>
      </c>
      <c r="R21" s="206">
        <v>0.55000000000000004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45.45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1.32</v>
      </c>
      <c r="L22" s="206">
        <v>1.36</v>
      </c>
      <c r="M22" s="206">
        <v>2.2599999999999998</v>
      </c>
      <c r="N22" s="206">
        <v>2.4</v>
      </c>
      <c r="O22" s="206">
        <v>1.27</v>
      </c>
      <c r="P22" s="206">
        <v>0</v>
      </c>
      <c r="Q22" s="206">
        <v>0.19</v>
      </c>
      <c r="R22" s="206">
        <v>0.55000000000000004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45.45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1.27</v>
      </c>
      <c r="L23" s="206">
        <v>1.36</v>
      </c>
      <c r="M23" s="206">
        <v>2.2599999999999998</v>
      </c>
      <c r="N23" s="206">
        <v>2.4</v>
      </c>
      <c r="O23" s="206">
        <v>1.27</v>
      </c>
      <c r="P23" s="206">
        <v>0</v>
      </c>
      <c r="Q23" s="206">
        <v>0.19</v>
      </c>
      <c r="R23" s="206">
        <v>0.43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45.45</v>
      </c>
      <c r="AH23" s="206">
        <v>0</v>
      </c>
      <c r="AI23" s="206">
        <v>0</v>
      </c>
      <c r="AJ23" s="206">
        <v>0</v>
      </c>
      <c r="AK23" s="206">
        <v>18.77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1.27</v>
      </c>
      <c r="L24" s="206">
        <v>1.36</v>
      </c>
      <c r="M24" s="206">
        <v>2.2599999999999998</v>
      </c>
      <c r="N24" s="206">
        <v>2.4</v>
      </c>
      <c r="O24" s="206">
        <v>1.27</v>
      </c>
      <c r="P24" s="206">
        <v>0</v>
      </c>
      <c r="Q24" s="206">
        <v>0.19</v>
      </c>
      <c r="R24" s="206">
        <v>0.43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45.45</v>
      </c>
      <c r="AH24" s="206">
        <v>0</v>
      </c>
      <c r="AI24" s="206">
        <v>0</v>
      </c>
      <c r="AJ24" s="206">
        <v>0</v>
      </c>
      <c r="AK24" s="206">
        <v>18.77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2.2599999999999998</v>
      </c>
      <c r="N25" s="206">
        <v>2.4</v>
      </c>
      <c r="O25" s="206">
        <v>1.27</v>
      </c>
      <c r="P25" s="206">
        <v>0</v>
      </c>
      <c r="Q25" s="206">
        <v>0.19</v>
      </c>
      <c r="R25" s="206">
        <v>0.4</v>
      </c>
      <c r="S25" s="206">
        <v>0.21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45.45</v>
      </c>
      <c r="AH25" s="206">
        <v>0</v>
      </c>
      <c r="AI25" s="206">
        <v>0</v>
      </c>
      <c r="AJ25" s="206">
        <v>0</v>
      </c>
      <c r="AK25" s="206">
        <v>18.77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2.2599999999999998</v>
      </c>
      <c r="N26" s="206">
        <v>2.4</v>
      </c>
      <c r="O26" s="206">
        <v>1.27</v>
      </c>
      <c r="P26" s="206">
        <v>0</v>
      </c>
      <c r="Q26" s="206">
        <v>0.19</v>
      </c>
      <c r="R26" s="206">
        <v>0.32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45.45</v>
      </c>
      <c r="AH26" s="206">
        <v>0</v>
      </c>
      <c r="AI26" s="206">
        <v>0</v>
      </c>
      <c r="AJ26" s="206">
        <v>0</v>
      </c>
      <c r="AK26" s="206">
        <v>18.77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2.2599999999999998</v>
      </c>
      <c r="N27" s="206">
        <v>2.4</v>
      </c>
      <c r="O27" s="206">
        <v>1.27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45.45</v>
      </c>
      <c r="AH27" s="206">
        <v>0</v>
      </c>
      <c r="AI27" s="206">
        <v>0</v>
      </c>
      <c r="AJ27" s="206">
        <v>0</v>
      </c>
      <c r="AK27" s="206">
        <v>18.77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2.2599999999999998</v>
      </c>
      <c r="N28" s="206">
        <v>2.4</v>
      </c>
      <c r="O28" s="206">
        <v>1.27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45.45</v>
      </c>
      <c r="AH28" s="206">
        <v>0</v>
      </c>
      <c r="AI28" s="206">
        <v>0</v>
      </c>
      <c r="AJ28" s="206">
        <v>0</v>
      </c>
      <c r="AK28" s="206">
        <v>18.77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2.2599999999999998</v>
      </c>
      <c r="N29" s="206">
        <v>2.4</v>
      </c>
      <c r="O29" s="206">
        <v>1.27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45.45</v>
      </c>
      <c r="AH29" s="206">
        <v>0</v>
      </c>
      <c r="AI29" s="206">
        <v>0</v>
      </c>
      <c r="AJ29" s="206">
        <v>0</v>
      </c>
      <c r="AK29" s="206">
        <v>18.77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2.2599999999999998</v>
      </c>
      <c r="N30" s="206">
        <v>2.4</v>
      </c>
      <c r="O30" s="206">
        <v>1.27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45.45</v>
      </c>
      <c r="AH30" s="206">
        <v>0</v>
      </c>
      <c r="AI30" s="206">
        <v>0</v>
      </c>
      <c r="AJ30" s="206">
        <v>0</v>
      </c>
      <c r="AK30" s="206">
        <v>18.77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2.2599999999999998</v>
      </c>
      <c r="N31" s="206">
        <v>2.4</v>
      </c>
      <c r="O31" s="206">
        <v>1.27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45.45</v>
      </c>
      <c r="AH31" s="206">
        <v>0</v>
      </c>
      <c r="AI31" s="206">
        <v>0</v>
      </c>
      <c r="AJ31" s="206">
        <v>0</v>
      </c>
      <c r="AK31" s="206">
        <v>18.77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1.33</v>
      </c>
      <c r="M32" s="206">
        <v>2.2599999999999998</v>
      </c>
      <c r="N32" s="206">
        <v>2.4</v>
      </c>
      <c r="O32" s="206">
        <v>1.27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45.45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2.2599999999999998</v>
      </c>
      <c r="N33" s="206">
        <v>2.4</v>
      </c>
      <c r="O33" s="206">
        <v>1.3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45.45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2.2599999999999998</v>
      </c>
      <c r="N34" s="206">
        <v>2.4</v>
      </c>
      <c r="O34" s="206">
        <v>1.3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45.45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2.2599999999999998</v>
      </c>
      <c r="N35" s="206">
        <v>2.4</v>
      </c>
      <c r="O35" s="206">
        <v>1.3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45.45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2.2599999999999998</v>
      </c>
      <c r="N36" s="206">
        <v>2.4</v>
      </c>
      <c r="O36" s="206">
        <v>1.3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45.45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2.2599999999999998</v>
      </c>
      <c r="N37" s="206">
        <v>2.4</v>
      </c>
      <c r="O37" s="206">
        <v>1.3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45.45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2.2599999999999998</v>
      </c>
      <c r="N38" s="206">
        <v>2.4</v>
      </c>
      <c r="O38" s="206">
        <v>1.3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45.45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2.2599999999999998</v>
      </c>
      <c r="N39" s="206">
        <v>2.4</v>
      </c>
      <c r="O39" s="206">
        <v>1.3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45.45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2.2599999999999998</v>
      </c>
      <c r="N40" s="206">
        <v>2.4</v>
      </c>
      <c r="O40" s="206">
        <v>1.3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45.45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2.2599999999999998</v>
      </c>
      <c r="N41" s="206">
        <v>2.4</v>
      </c>
      <c r="O41" s="206">
        <v>1.3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45.45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2.2599999999999998</v>
      </c>
      <c r="N42" s="206">
        <v>2.4</v>
      </c>
      <c r="O42" s="206">
        <v>1.3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45.45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2.2599999999999998</v>
      </c>
      <c r="N43" s="206">
        <v>2.4</v>
      </c>
      <c r="O43" s="206">
        <v>1.3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45.45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2.2599999999999998</v>
      </c>
      <c r="N44" s="206">
        <v>2.4</v>
      </c>
      <c r="O44" s="206">
        <v>1.3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45.45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2.2599999999999998</v>
      </c>
      <c r="N45" s="206">
        <v>2.4</v>
      </c>
      <c r="O45" s="206">
        <v>1.3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45.45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2.2599999999999998</v>
      </c>
      <c r="N46" s="206">
        <v>2.4</v>
      </c>
      <c r="O46" s="206">
        <v>1.3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45.45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2.2599999999999998</v>
      </c>
      <c r="N47" s="206">
        <v>2.4</v>
      </c>
      <c r="O47" s="206">
        <v>1.3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45.45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2.2599999999999998</v>
      </c>
      <c r="N48" s="206">
        <v>2.4</v>
      </c>
      <c r="O48" s="206">
        <v>1.3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45.45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2.2599999999999998</v>
      </c>
      <c r="N49" s="206">
        <v>2.4</v>
      </c>
      <c r="O49" s="206">
        <v>1.3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45.45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2.2599999999999998</v>
      </c>
      <c r="N50" s="206">
        <v>2.4</v>
      </c>
      <c r="O50" s="206">
        <v>1.3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45.45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2.2599999999999998</v>
      </c>
      <c r="N51" s="206">
        <v>2.4</v>
      </c>
      <c r="O51" s="206">
        <v>1.3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45.45</v>
      </c>
      <c r="AH51" s="206">
        <v>0</v>
      </c>
      <c r="AI51" s="206">
        <v>0</v>
      </c>
      <c r="AJ51" s="206">
        <v>0</v>
      </c>
      <c r="AK51" s="206">
        <v>19.29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2.2599999999999998</v>
      </c>
      <c r="N52" s="206">
        <v>2.4</v>
      </c>
      <c r="O52" s="206">
        <v>1.3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45.45</v>
      </c>
      <c r="AH52" s="206">
        <v>0</v>
      </c>
      <c r="AI52" s="206">
        <v>0</v>
      </c>
      <c r="AJ52" s="206">
        <v>0</v>
      </c>
      <c r="AK52" s="206">
        <v>19.29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2.2599999999999998</v>
      </c>
      <c r="N53" s="206">
        <v>2.4</v>
      </c>
      <c r="O53" s="206">
        <v>1.27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1.3</v>
      </c>
      <c r="AD53" s="206">
        <v>0</v>
      </c>
      <c r="AE53" s="206">
        <v>0</v>
      </c>
      <c r="AF53" s="206">
        <v>0</v>
      </c>
      <c r="AG53" s="206">
        <v>45.45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2.2599999999999998</v>
      </c>
      <c r="N54" s="206">
        <v>2.4</v>
      </c>
      <c r="O54" s="206">
        <v>1.27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1.3</v>
      </c>
      <c r="AD54" s="206">
        <v>0</v>
      </c>
      <c r="AE54" s="206">
        <v>0</v>
      </c>
      <c r="AF54" s="206">
        <v>0</v>
      </c>
      <c r="AG54" s="206">
        <v>45.45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1.42</v>
      </c>
      <c r="M55" s="206">
        <v>2.2599999999999998</v>
      </c>
      <c r="N55" s="206">
        <v>2.4</v>
      </c>
      <c r="O55" s="206">
        <v>1.27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1.3</v>
      </c>
      <c r="AD55" s="206">
        <v>0</v>
      </c>
      <c r="AE55" s="206">
        <v>0</v>
      </c>
      <c r="AF55" s="206">
        <v>0</v>
      </c>
      <c r="AG55" s="206">
        <v>45.45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2.2599999999999998</v>
      </c>
      <c r="N56" s="206">
        <v>2.4</v>
      </c>
      <c r="O56" s="206">
        <v>1.27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1.3</v>
      </c>
      <c r="AD56" s="206">
        <v>0</v>
      </c>
      <c r="AE56" s="206">
        <v>0</v>
      </c>
      <c r="AF56" s="206">
        <v>0</v>
      </c>
      <c r="AG56" s="206">
        <v>45.45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0.71</v>
      </c>
      <c r="M57" s="206">
        <v>2.2599999999999998</v>
      </c>
      <c r="N57" s="206">
        <v>2.4</v>
      </c>
      <c r="O57" s="206">
        <v>1.27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1.3</v>
      </c>
      <c r="AD57" s="206">
        <v>0</v>
      </c>
      <c r="AE57" s="206">
        <v>0</v>
      </c>
      <c r="AF57" s="206">
        <v>0</v>
      </c>
      <c r="AG57" s="206">
        <v>45.45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0.71</v>
      </c>
      <c r="M58" s="206">
        <v>2.2599999999999998</v>
      </c>
      <c r="N58" s="206">
        <v>2.4</v>
      </c>
      <c r="O58" s="206">
        <v>1.27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1.3</v>
      </c>
      <c r="AD58" s="206">
        <v>0</v>
      </c>
      <c r="AE58" s="206">
        <v>0</v>
      </c>
      <c r="AF58" s="206">
        <v>0</v>
      </c>
      <c r="AG58" s="206">
        <v>45.45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0.68</v>
      </c>
      <c r="M59" s="206">
        <v>2.2599999999999998</v>
      </c>
      <c r="N59" s="206">
        <v>2.4</v>
      </c>
      <c r="O59" s="206">
        <v>1.27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45.45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0.68</v>
      </c>
      <c r="M60" s="206">
        <v>2.2599999999999998</v>
      </c>
      <c r="N60" s="206">
        <v>2.4</v>
      </c>
      <c r="O60" s="206">
        <v>1.27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45.45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0.68</v>
      </c>
      <c r="M61" s="206">
        <v>2.2599999999999998</v>
      </c>
      <c r="N61" s="206">
        <v>2.4</v>
      </c>
      <c r="O61" s="206">
        <v>1.27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45.45</v>
      </c>
      <c r="AH61" s="206">
        <v>0</v>
      </c>
      <c r="AI61" s="206">
        <v>0</v>
      </c>
      <c r="AJ61" s="206">
        <v>0</v>
      </c>
      <c r="AK61" s="206">
        <v>18.66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0.68</v>
      </c>
      <c r="M62" s="206">
        <v>2.2599999999999998</v>
      </c>
      <c r="N62" s="206">
        <v>2.4</v>
      </c>
      <c r="O62" s="206">
        <v>1.27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45.45</v>
      </c>
      <c r="AH62" s="206">
        <v>0</v>
      </c>
      <c r="AI62" s="206">
        <v>0</v>
      </c>
      <c r="AJ62" s="206">
        <v>0</v>
      </c>
      <c r="AK62" s="206">
        <v>18.66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0.68</v>
      </c>
      <c r="M63" s="206">
        <v>2.2599999999999998</v>
      </c>
      <c r="N63" s="206">
        <v>2.4</v>
      </c>
      <c r="O63" s="206">
        <v>1.27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45.45</v>
      </c>
      <c r="AH63" s="206">
        <v>0</v>
      </c>
      <c r="AI63" s="206">
        <v>0</v>
      </c>
      <c r="AJ63" s="206">
        <v>0</v>
      </c>
      <c r="AK63" s="206">
        <v>18.66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0.68</v>
      </c>
      <c r="M64" s="206">
        <v>2.2599999999999998</v>
      </c>
      <c r="N64" s="206">
        <v>2.4</v>
      </c>
      <c r="O64" s="206">
        <v>1.27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1.3</v>
      </c>
      <c r="AD64" s="206">
        <v>0</v>
      </c>
      <c r="AE64" s="206">
        <v>0</v>
      </c>
      <c r="AF64" s="206">
        <v>0</v>
      </c>
      <c r="AG64" s="206">
        <v>45.45</v>
      </c>
      <c r="AH64" s="206">
        <v>0</v>
      </c>
      <c r="AI64" s="206">
        <v>0</v>
      </c>
      <c r="AJ64" s="206">
        <v>0</v>
      </c>
      <c r="AK64" s="206">
        <v>18.66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0.68</v>
      </c>
      <c r="M65" s="206">
        <v>2.2599999999999998</v>
      </c>
      <c r="N65" s="206">
        <v>2.4</v>
      </c>
      <c r="O65" s="206">
        <v>1.27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1.3</v>
      </c>
      <c r="AD65" s="206">
        <v>0</v>
      </c>
      <c r="AE65" s="206">
        <v>0</v>
      </c>
      <c r="AF65" s="206">
        <v>0</v>
      </c>
      <c r="AG65" s="206">
        <v>45.45</v>
      </c>
      <c r="AH65" s="206">
        <v>0</v>
      </c>
      <c r="AI65" s="206">
        <v>0</v>
      </c>
      <c r="AJ65" s="206">
        <v>0</v>
      </c>
      <c r="AK65" s="206">
        <v>18.66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0.68</v>
      </c>
      <c r="M66" s="206">
        <v>2.2599999999999998</v>
      </c>
      <c r="N66" s="206">
        <v>2.4</v>
      </c>
      <c r="O66" s="206">
        <v>1.27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1.3</v>
      </c>
      <c r="AD66" s="206">
        <v>0</v>
      </c>
      <c r="AE66" s="206">
        <v>0</v>
      </c>
      <c r="AF66" s="206">
        <v>0</v>
      </c>
      <c r="AG66" s="206">
        <v>45.45</v>
      </c>
      <c r="AH66" s="206">
        <v>0</v>
      </c>
      <c r="AI66" s="206">
        <v>0</v>
      </c>
      <c r="AJ66" s="206">
        <v>0</v>
      </c>
      <c r="AK66" s="206">
        <v>18.66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0.68</v>
      </c>
      <c r="M67" s="206">
        <v>2.2599999999999998</v>
      </c>
      <c r="N67" s="206">
        <v>2.4</v>
      </c>
      <c r="O67" s="206">
        <v>1.27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45.45</v>
      </c>
      <c r="AH67" s="206">
        <v>0</v>
      </c>
      <c r="AI67" s="206">
        <v>0</v>
      </c>
      <c r="AJ67" s="206">
        <v>0</v>
      </c>
      <c r="AK67" s="206">
        <v>18.66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0.68</v>
      </c>
      <c r="M68" s="206">
        <v>2.2599999999999998</v>
      </c>
      <c r="N68" s="206">
        <v>2.4</v>
      </c>
      <c r="O68" s="206">
        <v>1.27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45.04</v>
      </c>
      <c r="AH68" s="206">
        <v>0</v>
      </c>
      <c r="AI68" s="206">
        <v>0</v>
      </c>
      <c r="AJ68" s="206">
        <v>0</v>
      </c>
      <c r="AK68" s="206">
        <v>18.66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0.68</v>
      </c>
      <c r="M69" s="206">
        <v>2.2599999999999998</v>
      </c>
      <c r="N69" s="206">
        <v>2.4</v>
      </c>
      <c r="O69" s="206">
        <v>1.27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45.04</v>
      </c>
      <c r="AH69" s="206">
        <v>0</v>
      </c>
      <c r="AI69" s="206">
        <v>0</v>
      </c>
      <c r="AJ69" s="206">
        <v>0</v>
      </c>
      <c r="AK69" s="206">
        <v>18.66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0.68</v>
      </c>
      <c r="M70" s="206">
        <v>2.2599999999999998</v>
      </c>
      <c r="N70" s="206">
        <v>2.4</v>
      </c>
      <c r="O70" s="206">
        <v>1.27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45.04</v>
      </c>
      <c r="AH70" s="206">
        <v>0</v>
      </c>
      <c r="AI70" s="206">
        <v>0</v>
      </c>
      <c r="AJ70" s="206">
        <v>0</v>
      </c>
      <c r="AK70" s="206">
        <v>18.66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0.68</v>
      </c>
      <c r="M71" s="206">
        <v>2.2599999999999998</v>
      </c>
      <c r="N71" s="206">
        <v>2.4</v>
      </c>
      <c r="O71" s="206">
        <v>1.27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45.04</v>
      </c>
      <c r="AH71" s="206">
        <v>0</v>
      </c>
      <c r="AI71" s="206">
        <v>0</v>
      </c>
      <c r="AJ71" s="206">
        <v>0</v>
      </c>
      <c r="AK71" s="206">
        <v>18.66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0.68</v>
      </c>
      <c r="M72" s="206">
        <v>2.2599999999999998</v>
      </c>
      <c r="N72" s="206">
        <v>2.4</v>
      </c>
      <c r="O72" s="206">
        <v>1.27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45.04</v>
      </c>
      <c r="AH72" s="206">
        <v>0</v>
      </c>
      <c r="AI72" s="206">
        <v>0</v>
      </c>
      <c r="AJ72" s="206">
        <v>0</v>
      </c>
      <c r="AK72" s="206">
        <v>18.66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0.68</v>
      </c>
      <c r="M73" s="206">
        <v>2.2599999999999998</v>
      </c>
      <c r="N73" s="206">
        <v>2.4</v>
      </c>
      <c r="O73" s="206">
        <v>1.27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32.81</v>
      </c>
      <c r="AH73" s="206">
        <v>0</v>
      </c>
      <c r="AI73" s="206">
        <v>0</v>
      </c>
      <c r="AJ73" s="206">
        <v>0</v>
      </c>
      <c r="AK73" s="206">
        <v>18.66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0.68</v>
      </c>
      <c r="M74" s="206">
        <v>2.2599999999999998</v>
      </c>
      <c r="N74" s="206">
        <v>2.4</v>
      </c>
      <c r="O74" s="206">
        <v>1.27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32.81</v>
      </c>
      <c r="AH74" s="206">
        <v>0</v>
      </c>
      <c r="AI74" s="206">
        <v>0</v>
      </c>
      <c r="AJ74" s="206">
        <v>0</v>
      </c>
      <c r="AK74" s="206">
        <v>18.66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0.68</v>
      </c>
      <c r="M75" s="206">
        <v>2.2599999999999998</v>
      </c>
      <c r="N75" s="206">
        <v>2.4</v>
      </c>
      <c r="O75" s="206">
        <v>1.27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45.04</v>
      </c>
      <c r="AH75" s="206">
        <v>0</v>
      </c>
      <c r="AI75" s="206">
        <v>0</v>
      </c>
      <c r="AJ75" s="206">
        <v>0</v>
      </c>
      <c r="AK75" s="206">
        <v>18.66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0.68</v>
      </c>
      <c r="M76" s="206">
        <v>2.2599999999999998</v>
      </c>
      <c r="N76" s="206">
        <v>2.4</v>
      </c>
      <c r="O76" s="206">
        <v>1.27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45.04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0.68</v>
      </c>
      <c r="M77" s="206">
        <v>2.2599999999999998</v>
      </c>
      <c r="N77" s="206">
        <v>2.4</v>
      </c>
      <c r="O77" s="206">
        <v>1.27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41.29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0.68</v>
      </c>
      <c r="M78" s="206">
        <v>2.2599999999999998</v>
      </c>
      <c r="N78" s="206">
        <v>2.4</v>
      </c>
      <c r="O78" s="206">
        <v>1.27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41.29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0.68</v>
      </c>
      <c r="M79" s="206">
        <v>2.2599999999999998</v>
      </c>
      <c r="N79" s="206">
        <v>2.4</v>
      </c>
      <c r="O79" s="206">
        <v>1.27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41.29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0.68</v>
      </c>
      <c r="M80" s="206">
        <v>2.2599999999999998</v>
      </c>
      <c r="N80" s="206">
        <v>2.4</v>
      </c>
      <c r="O80" s="206">
        <v>1.27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41.29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0.68</v>
      </c>
      <c r="M81" s="206">
        <v>2.2599999999999998</v>
      </c>
      <c r="N81" s="206">
        <v>2.4</v>
      </c>
      <c r="O81" s="206">
        <v>1.27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41.29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0.68</v>
      </c>
      <c r="M82" s="206">
        <v>2.2599999999999998</v>
      </c>
      <c r="N82" s="206">
        <v>2.4</v>
      </c>
      <c r="O82" s="206">
        <v>1.27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41.29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0.68</v>
      </c>
      <c r="M83" s="206">
        <v>2.2599999999999998</v>
      </c>
      <c r="N83" s="206">
        <v>2.4</v>
      </c>
      <c r="O83" s="206">
        <v>1.27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41.29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0.68</v>
      </c>
      <c r="M84" s="206">
        <v>2.2599999999999998</v>
      </c>
      <c r="N84" s="206">
        <v>2.4</v>
      </c>
      <c r="O84" s="206">
        <v>1.27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41.29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0.68</v>
      </c>
      <c r="M85" s="206">
        <v>2.2599999999999998</v>
      </c>
      <c r="N85" s="206">
        <v>2.4</v>
      </c>
      <c r="O85" s="206">
        <v>1.27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41.29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0.68</v>
      </c>
      <c r="M86" s="206">
        <v>2.2599999999999998</v>
      </c>
      <c r="N86" s="206">
        <v>2.4</v>
      </c>
      <c r="O86" s="206">
        <v>1.27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41.29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0.68</v>
      </c>
      <c r="M87" s="206">
        <v>2.2599999999999998</v>
      </c>
      <c r="N87" s="206">
        <v>2.4</v>
      </c>
      <c r="O87" s="206">
        <v>1.27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28.12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0.68</v>
      </c>
      <c r="M88" s="206">
        <v>2.2599999999999998</v>
      </c>
      <c r="N88" s="206">
        <v>2.4</v>
      </c>
      <c r="O88" s="206">
        <v>1.27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28.12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0.68</v>
      </c>
      <c r="M89" s="206">
        <v>2.2599999999999998</v>
      </c>
      <c r="N89" s="206">
        <v>2.4</v>
      </c>
      <c r="O89" s="206">
        <v>1.27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41.29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0.68</v>
      </c>
      <c r="M90" s="206">
        <v>2.2599999999999998</v>
      </c>
      <c r="N90" s="206">
        <v>2.4</v>
      </c>
      <c r="O90" s="206">
        <v>1.27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41.29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0.68</v>
      </c>
      <c r="M91" s="206">
        <v>2.2599999999999998</v>
      </c>
      <c r="N91" s="206">
        <v>2.4</v>
      </c>
      <c r="O91" s="206">
        <v>1.27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41.29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0.68</v>
      </c>
      <c r="M92" s="206">
        <v>2.2599999999999998</v>
      </c>
      <c r="N92" s="206">
        <v>2.4</v>
      </c>
      <c r="O92" s="206">
        <v>1.27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41.29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0.68</v>
      </c>
      <c r="M93" s="206">
        <v>2.2599999999999998</v>
      </c>
      <c r="N93" s="206">
        <v>2.4</v>
      </c>
      <c r="O93" s="206">
        <v>1.27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41.29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0.68</v>
      </c>
      <c r="M94" s="206">
        <v>2.2599999999999998</v>
      </c>
      <c r="N94" s="206">
        <v>2.4</v>
      </c>
      <c r="O94" s="206">
        <v>1.27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41.29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0.68</v>
      </c>
      <c r="M95" s="206">
        <v>2.2599999999999998</v>
      </c>
      <c r="N95" s="206">
        <v>2.4</v>
      </c>
      <c r="O95" s="206">
        <v>1.27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41.29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0.33</v>
      </c>
      <c r="L96" s="206">
        <v>0.68</v>
      </c>
      <c r="M96" s="206">
        <v>2.2599999999999998</v>
      </c>
      <c r="N96" s="206">
        <v>2.4</v>
      </c>
      <c r="O96" s="206">
        <v>1.27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41.29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0.33</v>
      </c>
      <c r="L97" s="206">
        <v>0.68</v>
      </c>
      <c r="M97" s="206">
        <v>2.2599999999999998</v>
      </c>
      <c r="N97" s="206">
        <v>2.4</v>
      </c>
      <c r="O97" s="206">
        <v>1.27</v>
      </c>
      <c r="P97" s="206">
        <v>0</v>
      </c>
      <c r="Q97" s="206">
        <v>0.19</v>
      </c>
      <c r="R97" s="206">
        <v>0</v>
      </c>
      <c r="S97" s="206">
        <v>0.17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41.29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0.33</v>
      </c>
      <c r="L98" s="206">
        <v>0.68</v>
      </c>
      <c r="M98" s="206">
        <v>2.2599999999999998</v>
      </c>
      <c r="N98" s="206">
        <v>2.4</v>
      </c>
      <c r="O98" s="206">
        <v>1.27</v>
      </c>
      <c r="P98" s="206">
        <v>0</v>
      </c>
      <c r="Q98" s="206">
        <v>0.19</v>
      </c>
      <c r="R98" s="206">
        <v>0.17</v>
      </c>
      <c r="S98" s="206">
        <v>0.17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41.29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7.4824999999999987E-3</v>
      </c>
      <c r="L99">
        <f t="shared" si="0"/>
        <v>2.5562500000000061E-2</v>
      </c>
      <c r="M99">
        <f t="shared" si="0"/>
        <v>5.4389999999999938E-2</v>
      </c>
      <c r="N99">
        <f t="shared" si="0"/>
        <v>5.7600000000000096E-2</v>
      </c>
      <c r="O99">
        <f t="shared" si="0"/>
        <v>3.4627499999999985E-2</v>
      </c>
      <c r="P99">
        <f t="shared" si="0"/>
        <v>0</v>
      </c>
      <c r="Q99">
        <f t="shared" si="0"/>
        <v>1.2675E-3</v>
      </c>
      <c r="R99">
        <f t="shared" si="0"/>
        <v>3.1650000000000007E-3</v>
      </c>
      <c r="S99">
        <f t="shared" si="0"/>
        <v>1.7975000000000001E-3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4.7872499999999901E-2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1.0542974999999992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0.4506625000000003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9.09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9.09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9.09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9.09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9.09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9.09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9.09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9.09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9.09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9.09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9.09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9.09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9.09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9.09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9.09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9.09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9.09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9.09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9.09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9.09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9.09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9.09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9.09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9.09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9.09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9.09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9.09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9.09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9.09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9.09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9.09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9.09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9.09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9.09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9.09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9.09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9.09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9.09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9.09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9.09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9.09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9.09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9.09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9.09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9.09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9.09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9.09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9.09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9.09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9.09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9.09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9.09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9.09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9.09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9.09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9.09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9.09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9.09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9.09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9.09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9.09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9.09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9.09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9.09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9.09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9.01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9.01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9.01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9.01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9.01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6.56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6.56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9.01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9.01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8.26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8.26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8.26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8.26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8.26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8.26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8.26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8.26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8.26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8.26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5.62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5.62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8.26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8.26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8.26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8.26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8.26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8.26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8.26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8.26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8.26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8.26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0.21086999999999984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[5]Bawana!A1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150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150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150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150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150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150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150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150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150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150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150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150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150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150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150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150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150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150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150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150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206">
        <v>150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206">
        <v>150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206">
        <v>150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206">
        <v>150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150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150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150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150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150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150</v>
      </c>
      <c r="H32" s="206">
        <v>0</v>
      </c>
      <c r="I32" s="206">
        <v>0</v>
      </c>
      <c r="J32" s="206">
        <v>0</v>
      </c>
      <c r="K32" s="206">
        <v>281.62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150</v>
      </c>
      <c r="H33" s="206">
        <v>0</v>
      </c>
      <c r="I33" s="206">
        <v>0</v>
      </c>
      <c r="J33" s="206">
        <v>0</v>
      </c>
      <c r="K33" s="206">
        <v>301.22000000000003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150</v>
      </c>
      <c r="H34" s="206">
        <v>0</v>
      </c>
      <c r="I34" s="206">
        <v>0</v>
      </c>
      <c r="J34" s="206">
        <v>0</v>
      </c>
      <c r="K34" s="206">
        <v>301.22000000000003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150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150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150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150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150</v>
      </c>
      <c r="H39" s="206">
        <v>0</v>
      </c>
      <c r="I39" s="206">
        <v>0</v>
      </c>
      <c r="J39" s="206">
        <v>0</v>
      </c>
      <c r="K39" s="206">
        <v>301.22000000000003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150</v>
      </c>
      <c r="H40" s="206">
        <v>0</v>
      </c>
      <c r="I40" s="206">
        <v>0</v>
      </c>
      <c r="J40" s="206">
        <v>0</v>
      </c>
      <c r="K40" s="206">
        <v>301.22000000000003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150</v>
      </c>
      <c r="H41" s="206">
        <v>0</v>
      </c>
      <c r="I41" s="206">
        <v>0</v>
      </c>
      <c r="J41" s="206">
        <v>0</v>
      </c>
      <c r="K41" s="206">
        <v>301.22000000000003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150</v>
      </c>
      <c r="H42" s="206">
        <v>0</v>
      </c>
      <c r="I42" s="206">
        <v>0</v>
      </c>
      <c r="J42" s="206">
        <v>0</v>
      </c>
      <c r="K42" s="206">
        <v>301.22000000000003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150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150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150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150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150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150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150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150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150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150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150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150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150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150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150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150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150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150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150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150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150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150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150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150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150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150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150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150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150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150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150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150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150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150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140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140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140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140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140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140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140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140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140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140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140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140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140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140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140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140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140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140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140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140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140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140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0.92625000000000002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3.5449999999999999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6.5297349999999987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3.74</v>
      </c>
      <c r="E3" s="206">
        <v>0</v>
      </c>
      <c r="F3" s="206">
        <v>0</v>
      </c>
      <c r="G3" s="206">
        <v>9.67</v>
      </c>
      <c r="H3" s="206">
        <v>0</v>
      </c>
      <c r="I3" s="206">
        <v>42.43</v>
      </c>
      <c r="J3" s="206">
        <v>0.49</v>
      </c>
      <c r="K3" s="206">
        <v>241.2</v>
      </c>
      <c r="L3" s="206">
        <v>6.29</v>
      </c>
      <c r="M3" s="206">
        <v>2.62</v>
      </c>
      <c r="N3" s="206">
        <v>2.14</v>
      </c>
      <c r="O3" s="206">
        <v>3.02</v>
      </c>
      <c r="P3" s="206">
        <v>1.02</v>
      </c>
      <c r="Q3" s="206">
        <v>4.99</v>
      </c>
      <c r="R3" s="206">
        <v>6.22</v>
      </c>
      <c r="S3" s="206">
        <v>6.02</v>
      </c>
      <c r="T3" s="206">
        <v>0.56000000000000005</v>
      </c>
      <c r="U3" s="206">
        <v>1.73</v>
      </c>
      <c r="V3" s="206">
        <v>7.97</v>
      </c>
      <c r="W3" s="206">
        <v>0.17</v>
      </c>
      <c r="X3" s="206">
        <v>2.71</v>
      </c>
      <c r="Y3" s="206">
        <v>0</v>
      </c>
      <c r="Z3" s="206">
        <v>6.35</v>
      </c>
      <c r="AA3" s="206">
        <v>0</v>
      </c>
      <c r="AB3" s="206">
        <v>0</v>
      </c>
      <c r="AC3" s="206">
        <v>1.82</v>
      </c>
      <c r="AD3" s="206">
        <v>12.46</v>
      </c>
      <c r="AE3" s="206">
        <v>0</v>
      </c>
      <c r="AF3" s="206">
        <v>0</v>
      </c>
      <c r="AG3" s="206">
        <v>4.24</v>
      </c>
      <c r="AH3" s="206">
        <v>0</v>
      </c>
      <c r="AI3" s="206">
        <v>52.34</v>
      </c>
      <c r="AJ3" s="206">
        <v>0</v>
      </c>
      <c r="AK3" s="206">
        <v>19.579999999999998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3.74</v>
      </c>
      <c r="E4" s="206">
        <v>0</v>
      </c>
      <c r="F4" s="206">
        <v>0</v>
      </c>
      <c r="G4" s="206">
        <v>9.67</v>
      </c>
      <c r="H4" s="206">
        <v>0</v>
      </c>
      <c r="I4" s="206">
        <v>42.43</v>
      </c>
      <c r="J4" s="206">
        <v>0.49</v>
      </c>
      <c r="K4" s="206">
        <v>241.2</v>
      </c>
      <c r="L4" s="206">
        <v>6.29</v>
      </c>
      <c r="M4" s="206">
        <v>2.62</v>
      </c>
      <c r="N4" s="206">
        <v>2.14</v>
      </c>
      <c r="O4" s="206">
        <v>3.02</v>
      </c>
      <c r="P4" s="206">
        <v>1.02</v>
      </c>
      <c r="Q4" s="206">
        <v>4.99</v>
      </c>
      <c r="R4" s="206">
        <v>6.22</v>
      </c>
      <c r="S4" s="206">
        <v>6.02</v>
      </c>
      <c r="T4" s="206">
        <v>0.56000000000000005</v>
      </c>
      <c r="U4" s="206">
        <v>1.73</v>
      </c>
      <c r="V4" s="206">
        <v>7.97</v>
      </c>
      <c r="W4" s="206">
        <v>0.17</v>
      </c>
      <c r="X4" s="206">
        <v>2.71</v>
      </c>
      <c r="Y4" s="206">
        <v>0</v>
      </c>
      <c r="Z4" s="206">
        <v>6.35</v>
      </c>
      <c r="AA4" s="206">
        <v>0</v>
      </c>
      <c r="AB4" s="206">
        <v>0</v>
      </c>
      <c r="AC4" s="206">
        <v>1.82</v>
      </c>
      <c r="AD4" s="206">
        <v>12.46</v>
      </c>
      <c r="AE4" s="206">
        <v>0</v>
      </c>
      <c r="AF4" s="206">
        <v>0</v>
      </c>
      <c r="AG4" s="206">
        <v>4.24</v>
      </c>
      <c r="AH4" s="206">
        <v>0</v>
      </c>
      <c r="AI4" s="206">
        <v>52.34</v>
      </c>
      <c r="AJ4" s="206">
        <v>0</v>
      </c>
      <c r="AK4" s="206">
        <v>19.579999999999998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3.74</v>
      </c>
      <c r="E5" s="206">
        <v>0</v>
      </c>
      <c r="F5" s="206">
        <v>0</v>
      </c>
      <c r="G5" s="206">
        <v>9.67</v>
      </c>
      <c r="H5" s="206">
        <v>0</v>
      </c>
      <c r="I5" s="206">
        <v>42.43</v>
      </c>
      <c r="J5" s="206">
        <v>0.49</v>
      </c>
      <c r="K5" s="206">
        <v>241.2</v>
      </c>
      <c r="L5" s="206">
        <v>6.29</v>
      </c>
      <c r="M5" s="206">
        <v>2.62</v>
      </c>
      <c r="N5" s="206">
        <v>2.14</v>
      </c>
      <c r="O5" s="206">
        <v>3.02</v>
      </c>
      <c r="P5" s="206">
        <v>1.02</v>
      </c>
      <c r="Q5" s="206">
        <v>4.92</v>
      </c>
      <c r="R5" s="206">
        <v>5.28</v>
      </c>
      <c r="S5" s="206">
        <v>5.8</v>
      </c>
      <c r="T5" s="206">
        <v>0.56000000000000005</v>
      </c>
      <c r="U5" s="206">
        <v>1.73</v>
      </c>
      <c r="V5" s="206">
        <v>7.97</v>
      </c>
      <c r="W5" s="206">
        <v>0.17</v>
      </c>
      <c r="X5" s="206">
        <v>2.71</v>
      </c>
      <c r="Y5" s="206">
        <v>0</v>
      </c>
      <c r="Z5" s="206">
        <v>6.35</v>
      </c>
      <c r="AA5" s="206">
        <v>0</v>
      </c>
      <c r="AB5" s="206">
        <v>0</v>
      </c>
      <c r="AC5" s="206">
        <v>1.82</v>
      </c>
      <c r="AD5" s="206">
        <v>12.46</v>
      </c>
      <c r="AE5" s="206">
        <v>0</v>
      </c>
      <c r="AF5" s="206">
        <v>0</v>
      </c>
      <c r="AG5" s="206">
        <v>4.24</v>
      </c>
      <c r="AH5" s="206">
        <v>0</v>
      </c>
      <c r="AI5" s="206">
        <v>52.34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3.74</v>
      </c>
      <c r="E6" s="206">
        <v>0</v>
      </c>
      <c r="F6" s="206">
        <v>0</v>
      </c>
      <c r="G6" s="206">
        <v>9.67</v>
      </c>
      <c r="H6" s="206">
        <v>0</v>
      </c>
      <c r="I6" s="206">
        <v>42.43</v>
      </c>
      <c r="J6" s="206">
        <v>0.49</v>
      </c>
      <c r="K6" s="206">
        <v>241.2</v>
      </c>
      <c r="L6" s="206">
        <v>6.29</v>
      </c>
      <c r="M6" s="206">
        <v>2.62</v>
      </c>
      <c r="N6" s="206">
        <v>2.14</v>
      </c>
      <c r="O6" s="206">
        <v>3.02</v>
      </c>
      <c r="P6" s="206">
        <v>1.02</v>
      </c>
      <c r="Q6" s="206">
        <v>4.92</v>
      </c>
      <c r="R6" s="206">
        <v>5.41</v>
      </c>
      <c r="S6" s="206">
        <v>5.8</v>
      </c>
      <c r="T6" s="206">
        <v>0.56000000000000005</v>
      </c>
      <c r="U6" s="206">
        <v>1.73</v>
      </c>
      <c r="V6" s="206">
        <v>7.97</v>
      </c>
      <c r="W6" s="206">
        <v>0.17</v>
      </c>
      <c r="X6" s="206">
        <v>2.71</v>
      </c>
      <c r="Y6" s="206">
        <v>0</v>
      </c>
      <c r="Z6" s="206">
        <v>6.34</v>
      </c>
      <c r="AA6" s="206">
        <v>0</v>
      </c>
      <c r="AB6" s="206">
        <v>0</v>
      </c>
      <c r="AC6" s="206">
        <v>1.82</v>
      </c>
      <c r="AD6" s="206">
        <v>12.46</v>
      </c>
      <c r="AE6" s="206">
        <v>0</v>
      </c>
      <c r="AF6" s="206">
        <v>0</v>
      </c>
      <c r="AG6" s="206">
        <v>4.24</v>
      </c>
      <c r="AH6" s="206">
        <v>0</v>
      </c>
      <c r="AI6" s="206">
        <v>52.34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3.74</v>
      </c>
      <c r="E7" s="206">
        <v>0</v>
      </c>
      <c r="F7" s="206">
        <v>0</v>
      </c>
      <c r="G7" s="206">
        <v>9.67</v>
      </c>
      <c r="H7" s="206">
        <v>0</v>
      </c>
      <c r="I7" s="206">
        <v>42.43</v>
      </c>
      <c r="J7" s="206">
        <v>0.49</v>
      </c>
      <c r="K7" s="206">
        <v>241.2</v>
      </c>
      <c r="L7" s="206">
        <v>6.29</v>
      </c>
      <c r="M7" s="206">
        <v>2.62</v>
      </c>
      <c r="N7" s="206">
        <v>2.14</v>
      </c>
      <c r="O7" s="206">
        <v>3.02</v>
      </c>
      <c r="P7" s="206">
        <v>1.02</v>
      </c>
      <c r="Q7" s="206">
        <v>4.91</v>
      </c>
      <c r="R7" s="206">
        <v>5.41</v>
      </c>
      <c r="S7" s="206">
        <v>6.05</v>
      </c>
      <c r="T7" s="206">
        <v>0.56000000000000005</v>
      </c>
      <c r="U7" s="206">
        <v>1.73</v>
      </c>
      <c r="V7" s="206">
        <v>7.97</v>
      </c>
      <c r="W7" s="206">
        <v>14.67</v>
      </c>
      <c r="X7" s="206">
        <v>50.42</v>
      </c>
      <c r="Y7" s="206">
        <v>0</v>
      </c>
      <c r="Z7" s="206">
        <v>5.82</v>
      </c>
      <c r="AA7" s="206">
        <v>1.48</v>
      </c>
      <c r="AB7" s="206">
        <v>0</v>
      </c>
      <c r="AC7" s="206">
        <v>1.82</v>
      </c>
      <c r="AD7" s="206">
        <v>12.46</v>
      </c>
      <c r="AE7" s="206">
        <v>0</v>
      </c>
      <c r="AF7" s="206">
        <v>0</v>
      </c>
      <c r="AG7" s="206">
        <v>4.24</v>
      </c>
      <c r="AH7" s="206">
        <v>0</v>
      </c>
      <c r="AI7" s="206">
        <v>52.34</v>
      </c>
      <c r="AJ7" s="206">
        <v>0</v>
      </c>
      <c r="AK7" s="206">
        <v>17.36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3.74</v>
      </c>
      <c r="E8" s="206">
        <v>0</v>
      </c>
      <c r="F8" s="206">
        <v>0</v>
      </c>
      <c r="G8" s="206">
        <v>9.67</v>
      </c>
      <c r="H8" s="206">
        <v>0</v>
      </c>
      <c r="I8" s="206">
        <v>42.43</v>
      </c>
      <c r="J8" s="206">
        <v>0.49</v>
      </c>
      <c r="K8" s="206">
        <v>241.2</v>
      </c>
      <c r="L8" s="206">
        <v>6.29</v>
      </c>
      <c r="M8" s="206">
        <v>2.62</v>
      </c>
      <c r="N8" s="206">
        <v>2.14</v>
      </c>
      <c r="O8" s="206">
        <v>3.02</v>
      </c>
      <c r="P8" s="206">
        <v>1.02</v>
      </c>
      <c r="Q8" s="206">
        <v>4.91</v>
      </c>
      <c r="R8" s="206">
        <v>5.3</v>
      </c>
      <c r="S8" s="206">
        <v>5.88</v>
      </c>
      <c r="T8" s="206">
        <v>0.56000000000000005</v>
      </c>
      <c r="U8" s="206">
        <v>1.73</v>
      </c>
      <c r="V8" s="206">
        <v>7.97</v>
      </c>
      <c r="W8" s="206">
        <v>14.67</v>
      </c>
      <c r="X8" s="206">
        <v>50.42</v>
      </c>
      <c r="Y8" s="206">
        <v>0</v>
      </c>
      <c r="Z8" s="206">
        <v>5.82</v>
      </c>
      <c r="AA8" s="206">
        <v>1.48</v>
      </c>
      <c r="AB8" s="206">
        <v>0</v>
      </c>
      <c r="AC8" s="206">
        <v>1.82</v>
      </c>
      <c r="AD8" s="206">
        <v>12.46</v>
      </c>
      <c r="AE8" s="206">
        <v>0</v>
      </c>
      <c r="AF8" s="206">
        <v>0</v>
      </c>
      <c r="AG8" s="206">
        <v>4.24</v>
      </c>
      <c r="AH8" s="206">
        <v>0</v>
      </c>
      <c r="AI8" s="206">
        <v>52.34</v>
      </c>
      <c r="AJ8" s="206">
        <v>0</v>
      </c>
      <c r="AK8" s="206">
        <v>17.36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3.74</v>
      </c>
      <c r="E9" s="206">
        <v>0</v>
      </c>
      <c r="F9" s="206">
        <v>0</v>
      </c>
      <c r="G9" s="206">
        <v>9.67</v>
      </c>
      <c r="H9" s="206">
        <v>0</v>
      </c>
      <c r="I9" s="206">
        <v>42.43</v>
      </c>
      <c r="J9" s="206">
        <v>0.49</v>
      </c>
      <c r="K9" s="206">
        <v>241.2</v>
      </c>
      <c r="L9" s="206">
        <v>6.29</v>
      </c>
      <c r="M9" s="206">
        <v>12.92</v>
      </c>
      <c r="N9" s="206">
        <v>2.14</v>
      </c>
      <c r="O9" s="206">
        <v>2.69</v>
      </c>
      <c r="P9" s="206">
        <v>1.02</v>
      </c>
      <c r="Q9" s="206">
        <v>4.99</v>
      </c>
      <c r="R9" s="206">
        <v>5.63</v>
      </c>
      <c r="S9" s="206">
        <v>6.37</v>
      </c>
      <c r="T9" s="206">
        <v>0.56000000000000005</v>
      </c>
      <c r="U9" s="206">
        <v>1.73</v>
      </c>
      <c r="V9" s="206">
        <v>7.97</v>
      </c>
      <c r="W9" s="206">
        <v>15.59</v>
      </c>
      <c r="X9" s="206">
        <v>50.42</v>
      </c>
      <c r="Y9" s="206">
        <v>0</v>
      </c>
      <c r="Z9" s="206">
        <v>63.84</v>
      </c>
      <c r="AA9" s="206">
        <v>1.48</v>
      </c>
      <c r="AB9" s="206">
        <v>0</v>
      </c>
      <c r="AC9" s="206">
        <v>1.82</v>
      </c>
      <c r="AD9" s="206">
        <v>12.46</v>
      </c>
      <c r="AE9" s="206">
        <v>0</v>
      </c>
      <c r="AF9" s="206">
        <v>0</v>
      </c>
      <c r="AG9" s="206">
        <v>4.24</v>
      </c>
      <c r="AH9" s="206">
        <v>0</v>
      </c>
      <c r="AI9" s="206">
        <v>52.34</v>
      </c>
      <c r="AJ9" s="206">
        <v>0</v>
      </c>
      <c r="AK9" s="206">
        <v>17.36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3.74</v>
      </c>
      <c r="E10" s="206">
        <v>0</v>
      </c>
      <c r="F10" s="206">
        <v>0</v>
      </c>
      <c r="G10" s="206">
        <v>9.67</v>
      </c>
      <c r="H10" s="206">
        <v>0</v>
      </c>
      <c r="I10" s="206">
        <v>42.43</v>
      </c>
      <c r="J10" s="206">
        <v>0.49</v>
      </c>
      <c r="K10" s="206">
        <v>241.2</v>
      </c>
      <c r="L10" s="206">
        <v>6.29</v>
      </c>
      <c r="M10" s="206">
        <v>30.43</v>
      </c>
      <c r="N10" s="206">
        <v>2.14</v>
      </c>
      <c r="O10" s="206">
        <v>2.69</v>
      </c>
      <c r="P10" s="206">
        <v>1.02</v>
      </c>
      <c r="Q10" s="206">
        <v>4.99</v>
      </c>
      <c r="R10" s="206">
        <v>5.63</v>
      </c>
      <c r="S10" s="206">
        <v>6.37</v>
      </c>
      <c r="T10" s="206">
        <v>0.56000000000000005</v>
      </c>
      <c r="U10" s="206">
        <v>1.73</v>
      </c>
      <c r="V10" s="206">
        <v>7.97</v>
      </c>
      <c r="W10" s="206">
        <v>15.59</v>
      </c>
      <c r="X10" s="206">
        <v>50.42</v>
      </c>
      <c r="Y10" s="206">
        <v>0</v>
      </c>
      <c r="Z10" s="206">
        <v>63.84</v>
      </c>
      <c r="AA10" s="206">
        <v>1.48</v>
      </c>
      <c r="AB10" s="206">
        <v>0</v>
      </c>
      <c r="AC10" s="206">
        <v>1.82</v>
      </c>
      <c r="AD10" s="206">
        <v>12.46</v>
      </c>
      <c r="AE10" s="206">
        <v>0</v>
      </c>
      <c r="AF10" s="206">
        <v>0</v>
      </c>
      <c r="AG10" s="206">
        <v>4.24</v>
      </c>
      <c r="AH10" s="206">
        <v>0</v>
      </c>
      <c r="AI10" s="206">
        <v>52.34</v>
      </c>
      <c r="AJ10" s="206">
        <v>0</v>
      </c>
      <c r="AK10" s="206">
        <v>17.36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3.74</v>
      </c>
      <c r="E11" s="206">
        <v>0</v>
      </c>
      <c r="F11" s="206">
        <v>0</v>
      </c>
      <c r="G11" s="206">
        <v>9.67</v>
      </c>
      <c r="H11" s="206">
        <v>0</v>
      </c>
      <c r="I11" s="206">
        <v>42.43</v>
      </c>
      <c r="J11" s="206">
        <v>0.49</v>
      </c>
      <c r="K11" s="206">
        <v>241.2</v>
      </c>
      <c r="L11" s="206">
        <v>6.29</v>
      </c>
      <c r="M11" s="206">
        <v>45.16</v>
      </c>
      <c r="N11" s="206">
        <v>2.14</v>
      </c>
      <c r="O11" s="206">
        <v>2.38</v>
      </c>
      <c r="P11" s="206">
        <v>1.02</v>
      </c>
      <c r="Q11" s="206">
        <v>4.99</v>
      </c>
      <c r="R11" s="206">
        <v>5.63</v>
      </c>
      <c r="S11" s="206">
        <v>6.37</v>
      </c>
      <c r="T11" s="206">
        <v>0.56000000000000005</v>
      </c>
      <c r="U11" s="206">
        <v>1.73</v>
      </c>
      <c r="V11" s="206">
        <v>7.97</v>
      </c>
      <c r="W11" s="206">
        <v>15.59</v>
      </c>
      <c r="X11" s="206">
        <v>50.42</v>
      </c>
      <c r="Y11" s="206">
        <v>0</v>
      </c>
      <c r="Z11" s="206">
        <v>63.84</v>
      </c>
      <c r="AA11" s="206">
        <v>1.48</v>
      </c>
      <c r="AB11" s="206">
        <v>0</v>
      </c>
      <c r="AC11" s="206">
        <v>1.82</v>
      </c>
      <c r="AD11" s="206">
        <v>12.46</v>
      </c>
      <c r="AE11" s="206">
        <v>0</v>
      </c>
      <c r="AF11" s="206">
        <v>0</v>
      </c>
      <c r="AG11" s="206">
        <v>4.24</v>
      </c>
      <c r="AH11" s="206">
        <v>0</v>
      </c>
      <c r="AI11" s="206">
        <v>52.34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3.74</v>
      </c>
      <c r="E12" s="206">
        <v>0</v>
      </c>
      <c r="F12" s="206">
        <v>0</v>
      </c>
      <c r="G12" s="206">
        <v>9.67</v>
      </c>
      <c r="H12" s="206">
        <v>0</v>
      </c>
      <c r="I12" s="206">
        <v>42.43</v>
      </c>
      <c r="J12" s="206">
        <v>0.49</v>
      </c>
      <c r="K12" s="206">
        <v>241.2</v>
      </c>
      <c r="L12" s="206">
        <v>6.29</v>
      </c>
      <c r="M12" s="206">
        <v>47.49</v>
      </c>
      <c r="N12" s="206">
        <v>2.14</v>
      </c>
      <c r="O12" s="206">
        <v>2.38</v>
      </c>
      <c r="P12" s="206">
        <v>1.02</v>
      </c>
      <c r="Q12" s="206">
        <v>4.99</v>
      </c>
      <c r="R12" s="206">
        <v>5.63</v>
      </c>
      <c r="S12" s="206">
        <v>6.02</v>
      </c>
      <c r="T12" s="206">
        <v>0.56000000000000005</v>
      </c>
      <c r="U12" s="206">
        <v>1.73</v>
      </c>
      <c r="V12" s="206">
        <v>7.97</v>
      </c>
      <c r="W12" s="206">
        <v>15.59</v>
      </c>
      <c r="X12" s="206">
        <v>50.42</v>
      </c>
      <c r="Y12" s="206">
        <v>0</v>
      </c>
      <c r="Z12" s="206">
        <v>63.84</v>
      </c>
      <c r="AA12" s="206">
        <v>1.48</v>
      </c>
      <c r="AB12" s="206">
        <v>0</v>
      </c>
      <c r="AC12" s="206">
        <v>1.82</v>
      </c>
      <c r="AD12" s="206">
        <v>12.46</v>
      </c>
      <c r="AE12" s="206">
        <v>0</v>
      </c>
      <c r="AF12" s="206">
        <v>0</v>
      </c>
      <c r="AG12" s="206">
        <v>4.24</v>
      </c>
      <c r="AH12" s="206">
        <v>0</v>
      </c>
      <c r="AI12" s="206">
        <v>52.34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3.74</v>
      </c>
      <c r="E13" s="206">
        <v>0</v>
      </c>
      <c r="F13" s="206">
        <v>0</v>
      </c>
      <c r="G13" s="206">
        <v>9.67</v>
      </c>
      <c r="H13" s="206">
        <v>0</v>
      </c>
      <c r="I13" s="206">
        <v>42.43</v>
      </c>
      <c r="J13" s="206">
        <v>0.49</v>
      </c>
      <c r="K13" s="206">
        <v>241.2</v>
      </c>
      <c r="L13" s="206">
        <v>6.29</v>
      </c>
      <c r="M13" s="206">
        <v>48.07</v>
      </c>
      <c r="N13" s="206">
        <v>2.14</v>
      </c>
      <c r="O13" s="206">
        <v>2.38</v>
      </c>
      <c r="P13" s="206">
        <v>1.02</v>
      </c>
      <c r="Q13" s="206">
        <v>4.99</v>
      </c>
      <c r="R13" s="206">
        <v>5.63</v>
      </c>
      <c r="S13" s="206">
        <v>6.02</v>
      </c>
      <c r="T13" s="206">
        <v>0.56000000000000005</v>
      </c>
      <c r="U13" s="206">
        <v>1.73</v>
      </c>
      <c r="V13" s="206">
        <v>7.97</v>
      </c>
      <c r="W13" s="206">
        <v>15.59</v>
      </c>
      <c r="X13" s="206">
        <v>50.42</v>
      </c>
      <c r="Y13" s="206">
        <v>0</v>
      </c>
      <c r="Z13" s="206">
        <v>63.84</v>
      </c>
      <c r="AA13" s="206">
        <v>1.48</v>
      </c>
      <c r="AB13" s="206">
        <v>0</v>
      </c>
      <c r="AC13" s="206">
        <v>1.67</v>
      </c>
      <c r="AD13" s="206">
        <v>12.46</v>
      </c>
      <c r="AE13" s="206">
        <v>0</v>
      </c>
      <c r="AF13" s="206">
        <v>0</v>
      </c>
      <c r="AG13" s="206">
        <v>4.24</v>
      </c>
      <c r="AH13" s="206">
        <v>0</v>
      </c>
      <c r="AI13" s="206">
        <v>52.34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3.74</v>
      </c>
      <c r="E14" s="206">
        <v>0</v>
      </c>
      <c r="F14" s="206">
        <v>0</v>
      </c>
      <c r="G14" s="206">
        <v>9.67</v>
      </c>
      <c r="H14" s="206">
        <v>0</v>
      </c>
      <c r="I14" s="206">
        <v>42.43</v>
      </c>
      <c r="J14" s="206">
        <v>0.49</v>
      </c>
      <c r="K14" s="206">
        <v>241.2</v>
      </c>
      <c r="L14" s="206">
        <v>6.29</v>
      </c>
      <c r="M14" s="206">
        <v>47.49</v>
      </c>
      <c r="N14" s="206">
        <v>2.14</v>
      </c>
      <c r="O14" s="206">
        <v>2.38</v>
      </c>
      <c r="P14" s="206">
        <v>1.02</v>
      </c>
      <c r="Q14" s="206">
        <v>4.99</v>
      </c>
      <c r="R14" s="206">
        <v>5.5</v>
      </c>
      <c r="S14" s="206">
        <v>5.85</v>
      </c>
      <c r="T14" s="206">
        <v>0.56000000000000005</v>
      </c>
      <c r="U14" s="206">
        <v>1.73</v>
      </c>
      <c r="V14" s="206">
        <v>7.97</v>
      </c>
      <c r="W14" s="206">
        <v>15.59</v>
      </c>
      <c r="X14" s="206">
        <v>50.42</v>
      </c>
      <c r="Y14" s="206">
        <v>0</v>
      </c>
      <c r="Z14" s="206">
        <v>63.84</v>
      </c>
      <c r="AA14" s="206">
        <v>1.48</v>
      </c>
      <c r="AB14" s="206">
        <v>0</v>
      </c>
      <c r="AC14" s="206">
        <v>1.67</v>
      </c>
      <c r="AD14" s="206">
        <v>12.46</v>
      </c>
      <c r="AE14" s="206">
        <v>0</v>
      </c>
      <c r="AF14" s="206">
        <v>0</v>
      </c>
      <c r="AG14" s="206">
        <v>4.24</v>
      </c>
      <c r="AH14" s="206">
        <v>0</v>
      </c>
      <c r="AI14" s="206">
        <v>52.34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3.74</v>
      </c>
      <c r="E15" s="206">
        <v>0</v>
      </c>
      <c r="F15" s="206">
        <v>0</v>
      </c>
      <c r="G15" s="206">
        <v>9.67</v>
      </c>
      <c r="H15" s="206">
        <v>0</v>
      </c>
      <c r="I15" s="206">
        <v>42.43</v>
      </c>
      <c r="J15" s="206">
        <v>0.49</v>
      </c>
      <c r="K15" s="206">
        <v>241.2</v>
      </c>
      <c r="L15" s="206">
        <v>6.29</v>
      </c>
      <c r="M15" s="206">
        <v>47.49</v>
      </c>
      <c r="N15" s="206">
        <v>2.14</v>
      </c>
      <c r="O15" s="206">
        <v>2.38</v>
      </c>
      <c r="P15" s="206">
        <v>1.02</v>
      </c>
      <c r="Q15" s="206">
        <v>4.99</v>
      </c>
      <c r="R15" s="206">
        <v>5.63</v>
      </c>
      <c r="S15" s="206">
        <v>6.02</v>
      </c>
      <c r="T15" s="206">
        <v>0.56000000000000005</v>
      </c>
      <c r="U15" s="206">
        <v>1.73</v>
      </c>
      <c r="V15" s="206">
        <v>7.97</v>
      </c>
      <c r="W15" s="206">
        <v>15.59</v>
      </c>
      <c r="X15" s="206">
        <v>50.42</v>
      </c>
      <c r="Y15" s="206">
        <v>0</v>
      </c>
      <c r="Z15" s="206">
        <v>63.84</v>
      </c>
      <c r="AA15" s="206">
        <v>1.48</v>
      </c>
      <c r="AB15" s="206">
        <v>0</v>
      </c>
      <c r="AC15" s="206">
        <v>1.82</v>
      </c>
      <c r="AD15" s="206">
        <v>12.46</v>
      </c>
      <c r="AE15" s="206">
        <v>0</v>
      </c>
      <c r="AF15" s="206">
        <v>0</v>
      </c>
      <c r="AG15" s="206">
        <v>4.24</v>
      </c>
      <c r="AH15" s="206">
        <v>0</v>
      </c>
      <c r="AI15" s="206">
        <v>52.34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3.74</v>
      </c>
      <c r="E16" s="206">
        <v>0</v>
      </c>
      <c r="F16" s="206">
        <v>0</v>
      </c>
      <c r="G16" s="206">
        <v>9.67</v>
      </c>
      <c r="H16" s="206">
        <v>0</v>
      </c>
      <c r="I16" s="206">
        <v>42.43</v>
      </c>
      <c r="J16" s="206">
        <v>0.49</v>
      </c>
      <c r="K16" s="206">
        <v>241.2</v>
      </c>
      <c r="L16" s="206">
        <v>6.29</v>
      </c>
      <c r="M16" s="206">
        <v>47.49</v>
      </c>
      <c r="N16" s="206">
        <v>2.14</v>
      </c>
      <c r="O16" s="206">
        <v>2.0499999999999998</v>
      </c>
      <c r="P16" s="206">
        <v>1.02</v>
      </c>
      <c r="Q16" s="206">
        <v>4.99</v>
      </c>
      <c r="R16" s="206">
        <v>5.48</v>
      </c>
      <c r="S16" s="206">
        <v>6.02</v>
      </c>
      <c r="T16" s="206">
        <v>0.56000000000000005</v>
      </c>
      <c r="U16" s="206">
        <v>1.73</v>
      </c>
      <c r="V16" s="206">
        <v>7.97</v>
      </c>
      <c r="W16" s="206">
        <v>15.59</v>
      </c>
      <c r="X16" s="206">
        <v>50.42</v>
      </c>
      <c r="Y16" s="206">
        <v>0</v>
      </c>
      <c r="Z16" s="206">
        <v>63.84</v>
      </c>
      <c r="AA16" s="206">
        <v>1.48</v>
      </c>
      <c r="AB16" s="206">
        <v>0</v>
      </c>
      <c r="AC16" s="206">
        <v>1.82</v>
      </c>
      <c r="AD16" s="206">
        <v>12.46</v>
      </c>
      <c r="AE16" s="206">
        <v>0</v>
      </c>
      <c r="AF16" s="206">
        <v>0</v>
      </c>
      <c r="AG16" s="206">
        <v>4.24</v>
      </c>
      <c r="AH16" s="206">
        <v>0</v>
      </c>
      <c r="AI16" s="206">
        <v>52.34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3.74</v>
      </c>
      <c r="E17" s="206">
        <v>0</v>
      </c>
      <c r="F17" s="206">
        <v>0</v>
      </c>
      <c r="G17" s="206">
        <v>9.67</v>
      </c>
      <c r="H17" s="206">
        <v>0</v>
      </c>
      <c r="I17" s="206">
        <v>42.43</v>
      </c>
      <c r="J17" s="206">
        <v>0.49</v>
      </c>
      <c r="K17" s="206">
        <v>241.2</v>
      </c>
      <c r="L17" s="206">
        <v>6.29</v>
      </c>
      <c r="M17" s="206">
        <v>7.96</v>
      </c>
      <c r="N17" s="206">
        <v>2.14</v>
      </c>
      <c r="O17" s="206">
        <v>2.0499999999999998</v>
      </c>
      <c r="P17" s="206">
        <v>1.02</v>
      </c>
      <c r="Q17" s="206">
        <v>4.99</v>
      </c>
      <c r="R17" s="206">
        <v>5.48</v>
      </c>
      <c r="S17" s="206">
        <v>6.02</v>
      </c>
      <c r="T17" s="206">
        <v>0.56000000000000005</v>
      </c>
      <c r="U17" s="206">
        <v>1.73</v>
      </c>
      <c r="V17" s="206">
        <v>7.97</v>
      </c>
      <c r="W17" s="206">
        <v>15.59</v>
      </c>
      <c r="X17" s="206">
        <v>50.42</v>
      </c>
      <c r="Y17" s="206">
        <v>0</v>
      </c>
      <c r="Z17" s="206">
        <v>63.84</v>
      </c>
      <c r="AA17" s="206">
        <v>1.48</v>
      </c>
      <c r="AB17" s="206">
        <v>0</v>
      </c>
      <c r="AC17" s="206">
        <v>1.82</v>
      </c>
      <c r="AD17" s="206">
        <v>12.46</v>
      </c>
      <c r="AE17" s="206">
        <v>0</v>
      </c>
      <c r="AF17" s="206">
        <v>0</v>
      </c>
      <c r="AG17" s="206">
        <v>4.24</v>
      </c>
      <c r="AH17" s="206">
        <v>0</v>
      </c>
      <c r="AI17" s="206">
        <v>52.34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3.74</v>
      </c>
      <c r="E18" s="206">
        <v>0</v>
      </c>
      <c r="F18" s="206">
        <v>0</v>
      </c>
      <c r="G18" s="206">
        <v>9.67</v>
      </c>
      <c r="H18" s="206">
        <v>0</v>
      </c>
      <c r="I18" s="206">
        <v>42.43</v>
      </c>
      <c r="J18" s="206">
        <v>0.49</v>
      </c>
      <c r="K18" s="206">
        <v>241.2</v>
      </c>
      <c r="L18" s="206">
        <v>6.29</v>
      </c>
      <c r="M18" s="206">
        <v>2.62</v>
      </c>
      <c r="N18" s="206">
        <v>2.14</v>
      </c>
      <c r="O18" s="206">
        <v>1.73</v>
      </c>
      <c r="P18" s="206">
        <v>1.02</v>
      </c>
      <c r="Q18" s="206">
        <v>4.99</v>
      </c>
      <c r="R18" s="206">
        <v>5.48</v>
      </c>
      <c r="S18" s="206">
        <v>6.02</v>
      </c>
      <c r="T18" s="206">
        <v>0.56000000000000005</v>
      </c>
      <c r="U18" s="206">
        <v>1.73</v>
      </c>
      <c r="V18" s="206">
        <v>7.97</v>
      </c>
      <c r="W18" s="206">
        <v>15.59</v>
      </c>
      <c r="X18" s="206">
        <v>50.42</v>
      </c>
      <c r="Y18" s="206">
        <v>0</v>
      </c>
      <c r="Z18" s="206">
        <v>63.84</v>
      </c>
      <c r="AA18" s="206">
        <v>1.48</v>
      </c>
      <c r="AB18" s="206">
        <v>0</v>
      </c>
      <c r="AC18" s="206">
        <v>1.82</v>
      </c>
      <c r="AD18" s="206">
        <v>12.46</v>
      </c>
      <c r="AE18" s="206">
        <v>0</v>
      </c>
      <c r="AF18" s="206">
        <v>0</v>
      </c>
      <c r="AG18" s="206">
        <v>4.24</v>
      </c>
      <c r="AH18" s="206">
        <v>0</v>
      </c>
      <c r="AI18" s="206">
        <v>52.34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3.74</v>
      </c>
      <c r="E19" s="206">
        <v>0</v>
      </c>
      <c r="F19" s="206">
        <v>0</v>
      </c>
      <c r="G19" s="206">
        <v>9.67</v>
      </c>
      <c r="H19" s="206">
        <v>0</v>
      </c>
      <c r="I19" s="206">
        <v>42.43</v>
      </c>
      <c r="J19" s="206">
        <v>0.49</v>
      </c>
      <c r="K19" s="206">
        <v>241.2</v>
      </c>
      <c r="L19" s="206">
        <v>6.29</v>
      </c>
      <c r="M19" s="206">
        <v>2.62</v>
      </c>
      <c r="N19" s="206">
        <v>2.14</v>
      </c>
      <c r="O19" s="206">
        <v>1.45</v>
      </c>
      <c r="P19" s="206">
        <v>1.02</v>
      </c>
      <c r="Q19" s="206">
        <v>4.99</v>
      </c>
      <c r="R19" s="206">
        <v>5.63</v>
      </c>
      <c r="S19" s="206">
        <v>6.02</v>
      </c>
      <c r="T19" s="206">
        <v>0.56000000000000005</v>
      </c>
      <c r="U19" s="206">
        <v>1.73</v>
      </c>
      <c r="V19" s="206">
        <v>7.97</v>
      </c>
      <c r="W19" s="206">
        <v>14.94</v>
      </c>
      <c r="X19" s="206">
        <v>50.42</v>
      </c>
      <c r="Y19" s="206">
        <v>0</v>
      </c>
      <c r="Z19" s="206">
        <v>4.87</v>
      </c>
      <c r="AA19" s="206">
        <v>1.48</v>
      </c>
      <c r="AB19" s="206">
        <v>0</v>
      </c>
      <c r="AC19" s="206">
        <v>1.82</v>
      </c>
      <c r="AD19" s="206">
        <v>12.46</v>
      </c>
      <c r="AE19" s="206">
        <v>0</v>
      </c>
      <c r="AF19" s="206">
        <v>0</v>
      </c>
      <c r="AG19" s="206">
        <v>4.24</v>
      </c>
      <c r="AH19" s="206">
        <v>0</v>
      </c>
      <c r="AI19" s="206">
        <v>52.34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3.74</v>
      </c>
      <c r="E20" s="206">
        <v>0</v>
      </c>
      <c r="F20" s="206">
        <v>0</v>
      </c>
      <c r="G20" s="206">
        <v>9.67</v>
      </c>
      <c r="H20" s="206">
        <v>0</v>
      </c>
      <c r="I20" s="206">
        <v>42.43</v>
      </c>
      <c r="J20" s="206">
        <v>0.49</v>
      </c>
      <c r="K20" s="206">
        <v>241.2</v>
      </c>
      <c r="L20" s="206">
        <v>6.29</v>
      </c>
      <c r="M20" s="206">
        <v>2.62</v>
      </c>
      <c r="N20" s="206">
        <v>2.14</v>
      </c>
      <c r="O20" s="206">
        <v>1.45</v>
      </c>
      <c r="P20" s="206">
        <v>1.02</v>
      </c>
      <c r="Q20" s="206">
        <v>4.99</v>
      </c>
      <c r="R20" s="206">
        <v>5.5</v>
      </c>
      <c r="S20" s="206">
        <v>5.85</v>
      </c>
      <c r="T20" s="206">
        <v>0.56000000000000005</v>
      </c>
      <c r="U20" s="206">
        <v>1.73</v>
      </c>
      <c r="V20" s="206">
        <v>7.97</v>
      </c>
      <c r="W20" s="206">
        <v>14.94</v>
      </c>
      <c r="X20" s="206">
        <v>50.42</v>
      </c>
      <c r="Y20" s="206">
        <v>0</v>
      </c>
      <c r="Z20" s="206">
        <v>4.87</v>
      </c>
      <c r="AA20" s="206">
        <v>1.48</v>
      </c>
      <c r="AB20" s="206">
        <v>0</v>
      </c>
      <c r="AC20" s="206">
        <v>1.82</v>
      </c>
      <c r="AD20" s="206">
        <v>12.46</v>
      </c>
      <c r="AE20" s="206">
        <v>0</v>
      </c>
      <c r="AF20" s="206">
        <v>0</v>
      </c>
      <c r="AG20" s="206">
        <v>4.24</v>
      </c>
      <c r="AH20" s="206">
        <v>0</v>
      </c>
      <c r="AI20" s="206">
        <v>52.34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3.74</v>
      </c>
      <c r="E21" s="206">
        <v>0</v>
      </c>
      <c r="F21" s="206">
        <v>0</v>
      </c>
      <c r="G21" s="206">
        <v>9.67</v>
      </c>
      <c r="H21" s="206">
        <v>0</v>
      </c>
      <c r="I21" s="206">
        <v>42.43</v>
      </c>
      <c r="J21" s="206">
        <v>0.49</v>
      </c>
      <c r="K21" s="206">
        <v>241.2</v>
      </c>
      <c r="L21" s="206">
        <v>6.29</v>
      </c>
      <c r="M21" s="206">
        <v>2.62</v>
      </c>
      <c r="N21" s="206">
        <v>2.14</v>
      </c>
      <c r="O21" s="206">
        <v>1.45</v>
      </c>
      <c r="P21" s="206">
        <v>1.02</v>
      </c>
      <c r="Q21" s="206">
        <v>4.99</v>
      </c>
      <c r="R21" s="206">
        <v>5.48</v>
      </c>
      <c r="S21" s="206">
        <v>6.02</v>
      </c>
      <c r="T21" s="206">
        <v>0.56000000000000005</v>
      </c>
      <c r="U21" s="206">
        <v>1.73</v>
      </c>
      <c r="V21" s="206">
        <v>7.97</v>
      </c>
      <c r="W21" s="206">
        <v>14.94</v>
      </c>
      <c r="X21" s="206">
        <v>50.42</v>
      </c>
      <c r="Y21" s="206">
        <v>0</v>
      </c>
      <c r="Z21" s="206">
        <v>4.87</v>
      </c>
      <c r="AA21" s="206">
        <v>1.48</v>
      </c>
      <c r="AB21" s="206">
        <v>0</v>
      </c>
      <c r="AC21" s="206">
        <v>1.82</v>
      </c>
      <c r="AD21" s="206">
        <v>12.46</v>
      </c>
      <c r="AE21" s="206">
        <v>0</v>
      </c>
      <c r="AF21" s="206">
        <v>0</v>
      </c>
      <c r="AG21" s="206">
        <v>4.24</v>
      </c>
      <c r="AH21" s="206">
        <v>0</v>
      </c>
      <c r="AI21" s="206">
        <v>52.34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3.74</v>
      </c>
      <c r="E22" s="206">
        <v>0</v>
      </c>
      <c r="F22" s="206">
        <v>0</v>
      </c>
      <c r="G22" s="206">
        <v>9.67</v>
      </c>
      <c r="H22" s="206">
        <v>0</v>
      </c>
      <c r="I22" s="206">
        <v>42.43</v>
      </c>
      <c r="J22" s="206">
        <v>0.49</v>
      </c>
      <c r="K22" s="206">
        <v>241.2</v>
      </c>
      <c r="L22" s="206">
        <v>6.29</v>
      </c>
      <c r="M22" s="206">
        <v>2.62</v>
      </c>
      <c r="N22" s="206">
        <v>2.14</v>
      </c>
      <c r="O22" s="206">
        <v>1.45</v>
      </c>
      <c r="P22" s="206">
        <v>1.02</v>
      </c>
      <c r="Q22" s="206">
        <v>4.99</v>
      </c>
      <c r="R22" s="206">
        <v>5.48</v>
      </c>
      <c r="S22" s="206">
        <v>6.02</v>
      </c>
      <c r="T22" s="206">
        <v>0.56000000000000005</v>
      </c>
      <c r="U22" s="206">
        <v>1.73</v>
      </c>
      <c r="V22" s="206">
        <v>7.97</v>
      </c>
      <c r="W22" s="206">
        <v>14.94</v>
      </c>
      <c r="X22" s="206">
        <v>50.42</v>
      </c>
      <c r="Y22" s="206">
        <v>0</v>
      </c>
      <c r="Z22" s="206">
        <v>4.87</v>
      </c>
      <c r="AA22" s="206">
        <v>1.48</v>
      </c>
      <c r="AB22" s="206">
        <v>0</v>
      </c>
      <c r="AC22" s="206">
        <v>1.82</v>
      </c>
      <c r="AD22" s="206">
        <v>12.46</v>
      </c>
      <c r="AE22" s="206">
        <v>0</v>
      </c>
      <c r="AF22" s="206">
        <v>0</v>
      </c>
      <c r="AG22" s="206">
        <v>4.24</v>
      </c>
      <c r="AH22" s="206">
        <v>0</v>
      </c>
      <c r="AI22" s="206">
        <v>52.34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3.74</v>
      </c>
      <c r="E23" s="206">
        <v>0</v>
      </c>
      <c r="F23" s="206">
        <v>0</v>
      </c>
      <c r="G23" s="206">
        <v>9.67</v>
      </c>
      <c r="H23" s="206">
        <v>0</v>
      </c>
      <c r="I23" s="206">
        <v>42.43</v>
      </c>
      <c r="J23" s="206">
        <v>0.49</v>
      </c>
      <c r="K23" s="206">
        <v>246.46</v>
      </c>
      <c r="L23" s="206">
        <v>6.29</v>
      </c>
      <c r="M23" s="206">
        <v>2.62</v>
      </c>
      <c r="N23" s="206">
        <v>2.14</v>
      </c>
      <c r="O23" s="206">
        <v>1.45</v>
      </c>
      <c r="P23" s="206">
        <v>1.02</v>
      </c>
      <c r="Q23" s="206">
        <v>5.0599999999999996</v>
      </c>
      <c r="R23" s="206">
        <v>8.3800000000000008</v>
      </c>
      <c r="S23" s="206">
        <v>8.56</v>
      </c>
      <c r="T23" s="206">
        <v>0.56000000000000005</v>
      </c>
      <c r="U23" s="206">
        <v>1.73</v>
      </c>
      <c r="V23" s="206">
        <v>7.97</v>
      </c>
      <c r="W23" s="206">
        <v>14.94</v>
      </c>
      <c r="X23" s="206">
        <v>50.42</v>
      </c>
      <c r="Y23" s="206">
        <v>0</v>
      </c>
      <c r="Z23" s="206">
        <v>4.87</v>
      </c>
      <c r="AA23" s="206">
        <v>1.48</v>
      </c>
      <c r="AB23" s="206">
        <v>0</v>
      </c>
      <c r="AC23" s="206">
        <v>0.99</v>
      </c>
      <c r="AD23" s="206">
        <v>12.46</v>
      </c>
      <c r="AE23" s="206">
        <v>0</v>
      </c>
      <c r="AF23" s="206">
        <v>0</v>
      </c>
      <c r="AG23" s="206">
        <v>4.24</v>
      </c>
      <c r="AH23" s="206">
        <v>0</v>
      </c>
      <c r="AI23" s="206">
        <v>52.34</v>
      </c>
      <c r="AJ23" s="206">
        <v>0</v>
      </c>
      <c r="AK23" s="206">
        <v>19.579999999999998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3.74</v>
      </c>
      <c r="E24" s="206">
        <v>0</v>
      </c>
      <c r="F24" s="206">
        <v>0</v>
      </c>
      <c r="G24" s="206">
        <v>9.67</v>
      </c>
      <c r="H24" s="206">
        <v>0</v>
      </c>
      <c r="I24" s="206">
        <v>42.43</v>
      </c>
      <c r="J24" s="206">
        <v>0.49</v>
      </c>
      <c r="K24" s="206">
        <v>246.48</v>
      </c>
      <c r="L24" s="206">
        <v>6.29</v>
      </c>
      <c r="M24" s="206">
        <v>2.62</v>
      </c>
      <c r="N24" s="206">
        <v>2.14</v>
      </c>
      <c r="O24" s="206">
        <v>1.45</v>
      </c>
      <c r="P24" s="206">
        <v>1.02</v>
      </c>
      <c r="Q24" s="206">
        <v>5.0599999999999996</v>
      </c>
      <c r="R24" s="206">
        <v>8.3800000000000008</v>
      </c>
      <c r="S24" s="206">
        <v>8.56</v>
      </c>
      <c r="T24" s="206">
        <v>0.56000000000000005</v>
      </c>
      <c r="U24" s="206">
        <v>1.73</v>
      </c>
      <c r="V24" s="206">
        <v>7.97</v>
      </c>
      <c r="W24" s="206">
        <v>14.94</v>
      </c>
      <c r="X24" s="206">
        <v>50.42</v>
      </c>
      <c r="Y24" s="206">
        <v>0</v>
      </c>
      <c r="Z24" s="206">
        <v>4.87</v>
      </c>
      <c r="AA24" s="206">
        <v>1.48</v>
      </c>
      <c r="AB24" s="206">
        <v>0</v>
      </c>
      <c r="AC24" s="206">
        <v>0.99</v>
      </c>
      <c r="AD24" s="206">
        <v>12.46</v>
      </c>
      <c r="AE24" s="206">
        <v>0</v>
      </c>
      <c r="AF24" s="206">
        <v>0</v>
      </c>
      <c r="AG24" s="206">
        <v>4.24</v>
      </c>
      <c r="AH24" s="206">
        <v>0</v>
      </c>
      <c r="AI24" s="206">
        <v>52.34</v>
      </c>
      <c r="AJ24" s="206">
        <v>0</v>
      </c>
      <c r="AK24" s="206">
        <v>19.579999999999998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3.74</v>
      </c>
      <c r="E25" s="206">
        <v>0</v>
      </c>
      <c r="F25" s="206">
        <v>0</v>
      </c>
      <c r="G25" s="206">
        <v>9.67</v>
      </c>
      <c r="H25" s="206">
        <v>0</v>
      </c>
      <c r="I25" s="206">
        <v>42.43</v>
      </c>
      <c r="J25" s="206">
        <v>0.49</v>
      </c>
      <c r="K25" s="206">
        <v>245.92</v>
      </c>
      <c r="L25" s="206">
        <v>6.29</v>
      </c>
      <c r="M25" s="206">
        <v>2.62</v>
      </c>
      <c r="N25" s="206">
        <v>2.14</v>
      </c>
      <c r="O25" s="206">
        <v>1.45</v>
      </c>
      <c r="P25" s="206">
        <v>1.02</v>
      </c>
      <c r="Q25" s="206">
        <v>5.0599999999999996</v>
      </c>
      <c r="R25" s="206">
        <v>7.93</v>
      </c>
      <c r="S25" s="206">
        <v>8.4600000000000009</v>
      </c>
      <c r="T25" s="206">
        <v>0.56000000000000005</v>
      </c>
      <c r="U25" s="206">
        <v>1.73</v>
      </c>
      <c r="V25" s="206">
        <v>7.97</v>
      </c>
      <c r="W25" s="206">
        <v>14.67</v>
      </c>
      <c r="X25" s="206">
        <v>50.42</v>
      </c>
      <c r="Y25" s="206">
        <v>0</v>
      </c>
      <c r="Z25" s="206">
        <v>4.87</v>
      </c>
      <c r="AA25" s="206">
        <v>1.48</v>
      </c>
      <c r="AB25" s="206">
        <v>0</v>
      </c>
      <c r="AC25" s="206">
        <v>0.99</v>
      </c>
      <c r="AD25" s="206">
        <v>12.46</v>
      </c>
      <c r="AE25" s="206">
        <v>0</v>
      </c>
      <c r="AF25" s="206">
        <v>0</v>
      </c>
      <c r="AG25" s="206">
        <v>4.24</v>
      </c>
      <c r="AH25" s="206">
        <v>0</v>
      </c>
      <c r="AI25" s="206">
        <v>52.34</v>
      </c>
      <c r="AJ25" s="206">
        <v>0</v>
      </c>
      <c r="AK25" s="206">
        <v>19.579999999999998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3.74</v>
      </c>
      <c r="E26" s="206">
        <v>0</v>
      </c>
      <c r="F26" s="206">
        <v>0</v>
      </c>
      <c r="G26" s="206">
        <v>9.67</v>
      </c>
      <c r="H26" s="206">
        <v>0</v>
      </c>
      <c r="I26" s="206">
        <v>42.43</v>
      </c>
      <c r="J26" s="206">
        <v>0.49</v>
      </c>
      <c r="K26" s="206">
        <v>245.94</v>
      </c>
      <c r="L26" s="206">
        <v>6.29</v>
      </c>
      <c r="M26" s="206">
        <v>2.62</v>
      </c>
      <c r="N26" s="206">
        <v>2.14</v>
      </c>
      <c r="O26" s="206">
        <v>1.45</v>
      </c>
      <c r="P26" s="206">
        <v>1.02</v>
      </c>
      <c r="Q26" s="206">
        <v>6.23</v>
      </c>
      <c r="R26" s="206">
        <v>9.24</v>
      </c>
      <c r="S26" s="206">
        <v>8.56</v>
      </c>
      <c r="T26" s="206">
        <v>0.56000000000000005</v>
      </c>
      <c r="U26" s="206">
        <v>1.73</v>
      </c>
      <c r="V26" s="206">
        <v>7.97</v>
      </c>
      <c r="W26" s="206">
        <v>14.53</v>
      </c>
      <c r="X26" s="206">
        <v>50.42</v>
      </c>
      <c r="Y26" s="206">
        <v>0</v>
      </c>
      <c r="Z26" s="206">
        <v>4.87</v>
      </c>
      <c r="AA26" s="206">
        <v>1.48</v>
      </c>
      <c r="AB26" s="206">
        <v>0</v>
      </c>
      <c r="AC26" s="206">
        <v>0.99</v>
      </c>
      <c r="AD26" s="206">
        <v>12.46</v>
      </c>
      <c r="AE26" s="206">
        <v>0</v>
      </c>
      <c r="AF26" s="206">
        <v>0</v>
      </c>
      <c r="AG26" s="206">
        <v>4.24</v>
      </c>
      <c r="AH26" s="206">
        <v>0</v>
      </c>
      <c r="AI26" s="206">
        <v>52.34</v>
      </c>
      <c r="AJ26" s="206">
        <v>0</v>
      </c>
      <c r="AK26" s="206">
        <v>19.579999999999998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3.74</v>
      </c>
      <c r="E27" s="206">
        <v>0</v>
      </c>
      <c r="F27" s="206">
        <v>0</v>
      </c>
      <c r="G27" s="206">
        <v>9.67</v>
      </c>
      <c r="H27" s="206">
        <v>0</v>
      </c>
      <c r="I27" s="206">
        <v>42.43</v>
      </c>
      <c r="J27" s="206">
        <v>0.49</v>
      </c>
      <c r="K27" s="206">
        <v>198.12</v>
      </c>
      <c r="L27" s="206">
        <v>6.29</v>
      </c>
      <c r="M27" s="206">
        <v>2.62</v>
      </c>
      <c r="N27" s="206">
        <v>2.14</v>
      </c>
      <c r="O27" s="206">
        <v>1.45</v>
      </c>
      <c r="P27" s="206">
        <v>1.02</v>
      </c>
      <c r="Q27" s="206">
        <v>2.27</v>
      </c>
      <c r="R27" s="206">
        <v>4.96</v>
      </c>
      <c r="S27" s="206">
        <v>0.48</v>
      </c>
      <c r="T27" s="206">
        <v>0.56000000000000005</v>
      </c>
      <c r="U27" s="206">
        <v>1.73</v>
      </c>
      <c r="V27" s="206">
        <v>0.33</v>
      </c>
      <c r="W27" s="206">
        <v>0</v>
      </c>
      <c r="X27" s="206">
        <v>11.43</v>
      </c>
      <c r="Y27" s="206">
        <v>0</v>
      </c>
      <c r="Z27" s="206">
        <v>4.87</v>
      </c>
      <c r="AA27" s="206">
        <v>0</v>
      </c>
      <c r="AB27" s="206">
        <v>0</v>
      </c>
      <c r="AC27" s="206">
        <v>1.82</v>
      </c>
      <c r="AD27" s="206">
        <v>12.46</v>
      </c>
      <c r="AE27" s="206">
        <v>0</v>
      </c>
      <c r="AF27" s="206">
        <v>0</v>
      </c>
      <c r="AG27" s="206">
        <v>4.24</v>
      </c>
      <c r="AH27" s="206">
        <v>0</v>
      </c>
      <c r="AI27" s="206">
        <v>52.34</v>
      </c>
      <c r="AJ27" s="206">
        <v>0</v>
      </c>
      <c r="AK27" s="206">
        <v>19.579999999999998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3.74</v>
      </c>
      <c r="E28" s="206">
        <v>0</v>
      </c>
      <c r="F28" s="206">
        <v>0</v>
      </c>
      <c r="G28" s="206">
        <v>9.67</v>
      </c>
      <c r="H28" s="206">
        <v>0</v>
      </c>
      <c r="I28" s="206">
        <v>42.43</v>
      </c>
      <c r="J28" s="206">
        <v>0.49</v>
      </c>
      <c r="K28" s="206">
        <v>127.92</v>
      </c>
      <c r="L28" s="206">
        <v>6.29</v>
      </c>
      <c r="M28" s="206">
        <v>2.62</v>
      </c>
      <c r="N28" s="206">
        <v>2.14</v>
      </c>
      <c r="O28" s="206">
        <v>1.45</v>
      </c>
      <c r="P28" s="206">
        <v>1.02</v>
      </c>
      <c r="Q28" s="206">
        <v>0.45</v>
      </c>
      <c r="R28" s="206">
        <v>4.29</v>
      </c>
      <c r="S28" s="206">
        <v>0.48</v>
      </c>
      <c r="T28" s="206">
        <v>0.56000000000000005</v>
      </c>
      <c r="U28" s="206">
        <v>1.73</v>
      </c>
      <c r="V28" s="206">
        <v>0.33</v>
      </c>
      <c r="W28" s="206">
        <v>0</v>
      </c>
      <c r="X28" s="206">
        <v>22.47</v>
      </c>
      <c r="Y28" s="206">
        <v>0</v>
      </c>
      <c r="Z28" s="206">
        <v>4.87</v>
      </c>
      <c r="AA28" s="206">
        <v>0.93</v>
      </c>
      <c r="AB28" s="206">
        <v>0</v>
      </c>
      <c r="AC28" s="206">
        <v>1.82</v>
      </c>
      <c r="AD28" s="206">
        <v>12.46</v>
      </c>
      <c r="AE28" s="206">
        <v>0</v>
      </c>
      <c r="AF28" s="206">
        <v>0</v>
      </c>
      <c r="AG28" s="206">
        <v>4.24</v>
      </c>
      <c r="AH28" s="206">
        <v>0</v>
      </c>
      <c r="AI28" s="206">
        <v>52.34</v>
      </c>
      <c r="AJ28" s="206">
        <v>0</v>
      </c>
      <c r="AK28" s="206">
        <v>19.579999999999998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3.74</v>
      </c>
      <c r="E29" s="206">
        <v>0</v>
      </c>
      <c r="F29" s="206">
        <v>0</v>
      </c>
      <c r="G29" s="206">
        <v>9.67</v>
      </c>
      <c r="H29" s="206">
        <v>0</v>
      </c>
      <c r="I29" s="206">
        <v>42.43</v>
      </c>
      <c r="J29" s="206">
        <v>0.49</v>
      </c>
      <c r="K29" s="206">
        <v>25.62</v>
      </c>
      <c r="L29" s="206">
        <v>6.29</v>
      </c>
      <c r="M29" s="206">
        <v>2.62</v>
      </c>
      <c r="N29" s="206">
        <v>2.14</v>
      </c>
      <c r="O29" s="206">
        <v>1.45</v>
      </c>
      <c r="P29" s="206">
        <v>1.02</v>
      </c>
      <c r="Q29" s="206">
        <v>0.56999999999999995</v>
      </c>
      <c r="R29" s="206">
        <v>3.77</v>
      </c>
      <c r="S29" s="206">
        <v>0.92</v>
      </c>
      <c r="T29" s="206">
        <v>0.56000000000000005</v>
      </c>
      <c r="U29" s="206">
        <v>1.73</v>
      </c>
      <c r="V29" s="206">
        <v>0.33</v>
      </c>
      <c r="W29" s="206">
        <v>0.38</v>
      </c>
      <c r="X29" s="206">
        <v>22.47</v>
      </c>
      <c r="Y29" s="206">
        <v>0</v>
      </c>
      <c r="Z29" s="206">
        <v>4.87</v>
      </c>
      <c r="AA29" s="206">
        <v>0.93</v>
      </c>
      <c r="AB29" s="206">
        <v>0</v>
      </c>
      <c r="AC29" s="206">
        <v>1.82</v>
      </c>
      <c r="AD29" s="206">
        <v>12.46</v>
      </c>
      <c r="AE29" s="206">
        <v>0</v>
      </c>
      <c r="AF29" s="206">
        <v>0</v>
      </c>
      <c r="AG29" s="206">
        <v>4.24</v>
      </c>
      <c r="AH29" s="206">
        <v>0</v>
      </c>
      <c r="AI29" s="206">
        <v>52.34</v>
      </c>
      <c r="AJ29" s="206">
        <v>0</v>
      </c>
      <c r="AK29" s="206">
        <v>19.579999999999998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3.74</v>
      </c>
      <c r="E30" s="206">
        <v>0</v>
      </c>
      <c r="F30" s="206">
        <v>0</v>
      </c>
      <c r="G30" s="206">
        <v>9.67</v>
      </c>
      <c r="H30" s="206">
        <v>0</v>
      </c>
      <c r="I30" s="206">
        <v>42.43</v>
      </c>
      <c r="J30" s="206">
        <v>0.49</v>
      </c>
      <c r="K30" s="206">
        <v>22.52</v>
      </c>
      <c r="L30" s="206">
        <v>6.29</v>
      </c>
      <c r="M30" s="206">
        <v>2.62</v>
      </c>
      <c r="N30" s="206">
        <v>2.14</v>
      </c>
      <c r="O30" s="206">
        <v>1.45</v>
      </c>
      <c r="P30" s="206">
        <v>1.02</v>
      </c>
      <c r="Q30" s="206">
        <v>0.4</v>
      </c>
      <c r="R30" s="206">
        <v>4.5599999999999996</v>
      </c>
      <c r="S30" s="206">
        <v>0.48</v>
      </c>
      <c r="T30" s="206">
        <v>0.56000000000000005</v>
      </c>
      <c r="U30" s="206">
        <v>1.73</v>
      </c>
      <c r="V30" s="206">
        <v>0.33</v>
      </c>
      <c r="W30" s="206">
        <v>1.07</v>
      </c>
      <c r="X30" s="206">
        <v>23.05</v>
      </c>
      <c r="Y30" s="206">
        <v>0</v>
      </c>
      <c r="Z30" s="206">
        <v>4.87</v>
      </c>
      <c r="AA30" s="206">
        <v>1.1000000000000001</v>
      </c>
      <c r="AB30" s="206">
        <v>0</v>
      </c>
      <c r="AC30" s="206">
        <v>1.82</v>
      </c>
      <c r="AD30" s="206">
        <v>12.46</v>
      </c>
      <c r="AE30" s="206">
        <v>0</v>
      </c>
      <c r="AF30" s="206">
        <v>0</v>
      </c>
      <c r="AG30" s="206">
        <v>4.24</v>
      </c>
      <c r="AH30" s="206">
        <v>0</v>
      </c>
      <c r="AI30" s="206">
        <v>52.34</v>
      </c>
      <c r="AJ30" s="206">
        <v>0</v>
      </c>
      <c r="AK30" s="206">
        <v>19.579999999999998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3.74</v>
      </c>
      <c r="E31" s="206">
        <v>0</v>
      </c>
      <c r="F31" s="206">
        <v>0</v>
      </c>
      <c r="G31" s="206">
        <v>9.67</v>
      </c>
      <c r="H31" s="206">
        <v>0</v>
      </c>
      <c r="I31" s="206">
        <v>42.43</v>
      </c>
      <c r="J31" s="206">
        <v>0.49</v>
      </c>
      <c r="K31" s="206">
        <v>22.52</v>
      </c>
      <c r="L31" s="206">
        <v>0.26</v>
      </c>
      <c r="M31" s="206">
        <v>2.62</v>
      </c>
      <c r="N31" s="206">
        <v>2.14</v>
      </c>
      <c r="O31" s="206">
        <v>1.45</v>
      </c>
      <c r="P31" s="206">
        <v>1.02</v>
      </c>
      <c r="Q31" s="206">
        <v>0.4</v>
      </c>
      <c r="R31" s="206">
        <v>0.61</v>
      </c>
      <c r="S31" s="206">
        <v>0.48</v>
      </c>
      <c r="T31" s="206">
        <v>0.56000000000000005</v>
      </c>
      <c r="U31" s="206">
        <v>1.73</v>
      </c>
      <c r="V31" s="206">
        <v>0.33</v>
      </c>
      <c r="W31" s="206">
        <v>1.07</v>
      </c>
      <c r="X31" s="206">
        <v>13.35</v>
      </c>
      <c r="Y31" s="206">
        <v>0</v>
      </c>
      <c r="Z31" s="206">
        <v>4.87</v>
      </c>
      <c r="AA31" s="206">
        <v>1.1000000000000001</v>
      </c>
      <c r="AB31" s="206">
        <v>0</v>
      </c>
      <c r="AC31" s="206">
        <v>1.82</v>
      </c>
      <c r="AD31" s="206">
        <v>12.46</v>
      </c>
      <c r="AE31" s="206">
        <v>0</v>
      </c>
      <c r="AF31" s="206">
        <v>0</v>
      </c>
      <c r="AG31" s="206">
        <v>4.24</v>
      </c>
      <c r="AH31" s="206">
        <v>0</v>
      </c>
      <c r="AI31" s="206">
        <v>52.34</v>
      </c>
      <c r="AJ31" s="206">
        <v>0</v>
      </c>
      <c r="AK31" s="206">
        <v>19.579999999999998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3.74</v>
      </c>
      <c r="E32" s="206">
        <v>0</v>
      </c>
      <c r="F32" s="206">
        <v>0</v>
      </c>
      <c r="G32" s="206">
        <v>9.67</v>
      </c>
      <c r="H32" s="206">
        <v>0</v>
      </c>
      <c r="I32" s="206">
        <v>42.43</v>
      </c>
      <c r="J32" s="206">
        <v>0.49</v>
      </c>
      <c r="K32" s="206">
        <v>22.52</v>
      </c>
      <c r="L32" s="206">
        <v>0.38</v>
      </c>
      <c r="M32" s="206">
        <v>2.62</v>
      </c>
      <c r="N32" s="206">
        <v>2.14</v>
      </c>
      <c r="O32" s="206">
        <v>1.45</v>
      </c>
      <c r="P32" s="206">
        <v>1.02</v>
      </c>
      <c r="Q32" s="206">
        <v>0.4</v>
      </c>
      <c r="R32" s="206">
        <v>0.61</v>
      </c>
      <c r="S32" s="206">
        <v>0.48</v>
      </c>
      <c r="T32" s="206">
        <v>0.56000000000000005</v>
      </c>
      <c r="U32" s="206">
        <v>1.73</v>
      </c>
      <c r="V32" s="206">
        <v>0.33</v>
      </c>
      <c r="W32" s="206">
        <v>1.07</v>
      </c>
      <c r="X32" s="206">
        <v>13.35</v>
      </c>
      <c r="Y32" s="206">
        <v>0</v>
      </c>
      <c r="Z32" s="206">
        <v>4.87</v>
      </c>
      <c r="AA32" s="206">
        <v>1.1000000000000001</v>
      </c>
      <c r="AB32" s="206">
        <v>0</v>
      </c>
      <c r="AC32" s="206">
        <v>1.82</v>
      </c>
      <c r="AD32" s="206">
        <v>12.46</v>
      </c>
      <c r="AE32" s="206">
        <v>0</v>
      </c>
      <c r="AF32" s="206">
        <v>0</v>
      </c>
      <c r="AG32" s="206">
        <v>4.24</v>
      </c>
      <c r="AH32" s="206">
        <v>0</v>
      </c>
      <c r="AI32" s="206">
        <v>52.34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3.74</v>
      </c>
      <c r="E33" s="206">
        <v>0</v>
      </c>
      <c r="F33" s="206">
        <v>0</v>
      </c>
      <c r="G33" s="206">
        <v>9.67</v>
      </c>
      <c r="H33" s="206">
        <v>0</v>
      </c>
      <c r="I33" s="206">
        <v>42.43</v>
      </c>
      <c r="J33" s="206">
        <v>0.49</v>
      </c>
      <c r="K33" s="206">
        <v>22.52</v>
      </c>
      <c r="L33" s="206">
        <v>0.26</v>
      </c>
      <c r="M33" s="206">
        <v>2.62</v>
      </c>
      <c r="N33" s="206">
        <v>2.14</v>
      </c>
      <c r="O33" s="206">
        <v>1.53</v>
      </c>
      <c r="P33" s="206">
        <v>1.02</v>
      </c>
      <c r="Q33" s="206">
        <v>0.4</v>
      </c>
      <c r="R33" s="206">
        <v>0.61</v>
      </c>
      <c r="S33" s="206">
        <v>0.48</v>
      </c>
      <c r="T33" s="206">
        <v>0.56000000000000005</v>
      </c>
      <c r="U33" s="206">
        <v>1.73</v>
      </c>
      <c r="V33" s="206">
        <v>0.33</v>
      </c>
      <c r="W33" s="206">
        <v>1.07</v>
      </c>
      <c r="X33" s="206">
        <v>13.35</v>
      </c>
      <c r="Y33" s="206">
        <v>0</v>
      </c>
      <c r="Z33" s="206">
        <v>4.87</v>
      </c>
      <c r="AA33" s="206">
        <v>1.1000000000000001</v>
      </c>
      <c r="AB33" s="206">
        <v>0</v>
      </c>
      <c r="AC33" s="206">
        <v>1.82</v>
      </c>
      <c r="AD33" s="206">
        <v>12.46</v>
      </c>
      <c r="AE33" s="206">
        <v>0</v>
      </c>
      <c r="AF33" s="206">
        <v>0</v>
      </c>
      <c r="AG33" s="206">
        <v>4.24</v>
      </c>
      <c r="AH33" s="206">
        <v>0</v>
      </c>
      <c r="AI33" s="206">
        <v>52.34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3.74</v>
      </c>
      <c r="E34" s="206">
        <v>0</v>
      </c>
      <c r="F34" s="206">
        <v>0</v>
      </c>
      <c r="G34" s="206">
        <v>9.67</v>
      </c>
      <c r="H34" s="206">
        <v>0</v>
      </c>
      <c r="I34" s="206">
        <v>42.43</v>
      </c>
      <c r="J34" s="206">
        <v>0.49</v>
      </c>
      <c r="K34" s="206">
        <v>22.52</v>
      </c>
      <c r="L34" s="206">
        <v>0.26</v>
      </c>
      <c r="M34" s="206">
        <v>2.62</v>
      </c>
      <c r="N34" s="206">
        <v>2.14</v>
      </c>
      <c r="O34" s="206">
        <v>1.48</v>
      </c>
      <c r="P34" s="206">
        <v>1.02</v>
      </c>
      <c r="Q34" s="206">
        <v>0.4</v>
      </c>
      <c r="R34" s="206">
        <v>0.61</v>
      </c>
      <c r="S34" s="206">
        <v>0.48</v>
      </c>
      <c r="T34" s="206">
        <v>0.56000000000000005</v>
      </c>
      <c r="U34" s="206">
        <v>1.73</v>
      </c>
      <c r="V34" s="206">
        <v>0.33</v>
      </c>
      <c r="W34" s="206">
        <v>1.07</v>
      </c>
      <c r="X34" s="206">
        <v>23.05</v>
      </c>
      <c r="Y34" s="206">
        <v>0</v>
      </c>
      <c r="Z34" s="206">
        <v>4.87</v>
      </c>
      <c r="AA34" s="206">
        <v>1.1000000000000001</v>
      </c>
      <c r="AB34" s="206">
        <v>0</v>
      </c>
      <c r="AC34" s="206">
        <v>1.82</v>
      </c>
      <c r="AD34" s="206">
        <v>12.46</v>
      </c>
      <c r="AE34" s="206">
        <v>0</v>
      </c>
      <c r="AF34" s="206">
        <v>0</v>
      </c>
      <c r="AG34" s="206">
        <v>4.24</v>
      </c>
      <c r="AH34" s="206">
        <v>0</v>
      </c>
      <c r="AI34" s="206">
        <v>52.34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3.74</v>
      </c>
      <c r="E35" s="206">
        <v>0</v>
      </c>
      <c r="F35" s="206">
        <v>0</v>
      </c>
      <c r="G35" s="206">
        <v>9.67</v>
      </c>
      <c r="H35" s="206">
        <v>0</v>
      </c>
      <c r="I35" s="206">
        <v>41.94</v>
      </c>
      <c r="J35" s="206">
        <v>0.49</v>
      </c>
      <c r="K35" s="206">
        <v>22.52</v>
      </c>
      <c r="L35" s="206">
        <v>0.26</v>
      </c>
      <c r="M35" s="206">
        <v>2.62</v>
      </c>
      <c r="N35" s="206">
        <v>2.14</v>
      </c>
      <c r="O35" s="206">
        <v>1.48</v>
      </c>
      <c r="P35" s="206">
        <v>1.02</v>
      </c>
      <c r="Q35" s="206">
        <v>0.4</v>
      </c>
      <c r="R35" s="206">
        <v>0.61</v>
      </c>
      <c r="S35" s="206">
        <v>0.48</v>
      </c>
      <c r="T35" s="206">
        <v>0.56000000000000005</v>
      </c>
      <c r="U35" s="206">
        <v>1.73</v>
      </c>
      <c r="V35" s="206">
        <v>0.33</v>
      </c>
      <c r="W35" s="206">
        <v>1.07</v>
      </c>
      <c r="X35" s="206">
        <v>23.05</v>
      </c>
      <c r="Y35" s="206">
        <v>0</v>
      </c>
      <c r="Z35" s="206">
        <v>4.87</v>
      </c>
      <c r="AA35" s="206">
        <v>1.1000000000000001</v>
      </c>
      <c r="AB35" s="206">
        <v>0</v>
      </c>
      <c r="AC35" s="206">
        <v>1.82</v>
      </c>
      <c r="AD35" s="206">
        <v>12.46</v>
      </c>
      <c r="AE35" s="206">
        <v>0</v>
      </c>
      <c r="AF35" s="206">
        <v>0</v>
      </c>
      <c r="AG35" s="206">
        <v>4.24</v>
      </c>
      <c r="AH35" s="206">
        <v>0</v>
      </c>
      <c r="AI35" s="206">
        <v>52.34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3.74</v>
      </c>
      <c r="E36" s="206">
        <v>0</v>
      </c>
      <c r="F36" s="206">
        <v>0</v>
      </c>
      <c r="G36" s="206">
        <v>9.67</v>
      </c>
      <c r="H36" s="206">
        <v>0</v>
      </c>
      <c r="I36" s="206">
        <v>41.94</v>
      </c>
      <c r="J36" s="206">
        <v>0.49</v>
      </c>
      <c r="K36" s="206">
        <v>22.52</v>
      </c>
      <c r="L36" s="206">
        <v>0.26</v>
      </c>
      <c r="M36" s="206">
        <v>2.62</v>
      </c>
      <c r="N36" s="206">
        <v>2.14</v>
      </c>
      <c r="O36" s="206">
        <v>1.48</v>
      </c>
      <c r="P36" s="206">
        <v>1.02</v>
      </c>
      <c r="Q36" s="206">
        <v>0.4</v>
      </c>
      <c r="R36" s="206">
        <v>0.61</v>
      </c>
      <c r="S36" s="206">
        <v>0.48</v>
      </c>
      <c r="T36" s="206">
        <v>0.56000000000000005</v>
      </c>
      <c r="U36" s="206">
        <v>1.73</v>
      </c>
      <c r="V36" s="206">
        <v>0.33</v>
      </c>
      <c r="W36" s="206">
        <v>1.07</v>
      </c>
      <c r="X36" s="206">
        <v>23.05</v>
      </c>
      <c r="Y36" s="206">
        <v>0</v>
      </c>
      <c r="Z36" s="206">
        <v>4.87</v>
      </c>
      <c r="AA36" s="206">
        <v>1.1000000000000001</v>
      </c>
      <c r="AB36" s="206">
        <v>0</v>
      </c>
      <c r="AC36" s="206">
        <v>1.82</v>
      </c>
      <c r="AD36" s="206">
        <v>12.46</v>
      </c>
      <c r="AE36" s="206">
        <v>0</v>
      </c>
      <c r="AF36" s="206">
        <v>0</v>
      </c>
      <c r="AG36" s="206">
        <v>4.24</v>
      </c>
      <c r="AH36" s="206">
        <v>0</v>
      </c>
      <c r="AI36" s="206">
        <v>52.34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3.74</v>
      </c>
      <c r="E37" s="206">
        <v>0</v>
      </c>
      <c r="F37" s="206">
        <v>0</v>
      </c>
      <c r="G37" s="206">
        <v>9.67</v>
      </c>
      <c r="H37" s="206">
        <v>0</v>
      </c>
      <c r="I37" s="206">
        <v>41.94</v>
      </c>
      <c r="J37" s="206">
        <v>0.49</v>
      </c>
      <c r="K37" s="206">
        <v>22.52</v>
      </c>
      <c r="L37" s="206">
        <v>0.26</v>
      </c>
      <c r="M37" s="206">
        <v>2.62</v>
      </c>
      <c r="N37" s="206">
        <v>2.14</v>
      </c>
      <c r="O37" s="206">
        <v>1.48</v>
      </c>
      <c r="P37" s="206">
        <v>1.02</v>
      </c>
      <c r="Q37" s="206">
        <v>0.4</v>
      </c>
      <c r="R37" s="206">
        <v>0.61</v>
      </c>
      <c r="S37" s="206">
        <v>0.48</v>
      </c>
      <c r="T37" s="206">
        <v>0.56000000000000005</v>
      </c>
      <c r="U37" s="206">
        <v>1.73</v>
      </c>
      <c r="V37" s="206">
        <v>0.33</v>
      </c>
      <c r="W37" s="206">
        <v>1.07</v>
      </c>
      <c r="X37" s="206">
        <v>23.05</v>
      </c>
      <c r="Y37" s="206">
        <v>0</v>
      </c>
      <c r="Z37" s="206">
        <v>4.87</v>
      </c>
      <c r="AA37" s="206">
        <v>1.1000000000000001</v>
      </c>
      <c r="AB37" s="206">
        <v>0</v>
      </c>
      <c r="AC37" s="206">
        <v>1.82</v>
      </c>
      <c r="AD37" s="206">
        <v>12.46</v>
      </c>
      <c r="AE37" s="206">
        <v>0</v>
      </c>
      <c r="AF37" s="206">
        <v>0</v>
      </c>
      <c r="AG37" s="206">
        <v>4.24</v>
      </c>
      <c r="AH37" s="206">
        <v>0</v>
      </c>
      <c r="AI37" s="206">
        <v>52.34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3.74</v>
      </c>
      <c r="E38" s="206">
        <v>0</v>
      </c>
      <c r="F38" s="206">
        <v>0</v>
      </c>
      <c r="G38" s="206">
        <v>9.67</v>
      </c>
      <c r="H38" s="206">
        <v>0</v>
      </c>
      <c r="I38" s="206">
        <v>41.94</v>
      </c>
      <c r="J38" s="206">
        <v>0.49</v>
      </c>
      <c r="K38" s="206">
        <v>22.52</v>
      </c>
      <c r="L38" s="206">
        <v>0.26</v>
      </c>
      <c r="M38" s="206">
        <v>2.62</v>
      </c>
      <c r="N38" s="206">
        <v>2.14</v>
      </c>
      <c r="O38" s="206">
        <v>1.48</v>
      </c>
      <c r="P38" s="206">
        <v>1.02</v>
      </c>
      <c r="Q38" s="206">
        <v>0.4</v>
      </c>
      <c r="R38" s="206">
        <v>0.61</v>
      </c>
      <c r="S38" s="206">
        <v>0.48</v>
      </c>
      <c r="T38" s="206">
        <v>0.56000000000000005</v>
      </c>
      <c r="U38" s="206">
        <v>1.73</v>
      </c>
      <c r="V38" s="206">
        <v>0.33</v>
      </c>
      <c r="W38" s="206">
        <v>1.07</v>
      </c>
      <c r="X38" s="206">
        <v>23.05</v>
      </c>
      <c r="Y38" s="206">
        <v>0</v>
      </c>
      <c r="Z38" s="206">
        <v>4.87</v>
      </c>
      <c r="AA38" s="206">
        <v>1.1000000000000001</v>
      </c>
      <c r="AB38" s="206">
        <v>0</v>
      </c>
      <c r="AC38" s="206">
        <v>1.82</v>
      </c>
      <c r="AD38" s="206">
        <v>12.46</v>
      </c>
      <c r="AE38" s="206">
        <v>0</v>
      </c>
      <c r="AF38" s="206">
        <v>0</v>
      </c>
      <c r="AG38" s="206">
        <v>4.24</v>
      </c>
      <c r="AH38" s="206">
        <v>0</v>
      </c>
      <c r="AI38" s="206">
        <v>52.34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3.74</v>
      </c>
      <c r="E39" s="206">
        <v>0</v>
      </c>
      <c r="F39" s="206">
        <v>0</v>
      </c>
      <c r="G39" s="206">
        <v>9.67</v>
      </c>
      <c r="H39" s="206">
        <v>0</v>
      </c>
      <c r="I39" s="206">
        <v>41.94</v>
      </c>
      <c r="J39" s="206">
        <v>0.49</v>
      </c>
      <c r="K39" s="206">
        <v>22.52</v>
      </c>
      <c r="L39" s="206">
        <v>0.26</v>
      </c>
      <c r="M39" s="206">
        <v>2.62</v>
      </c>
      <c r="N39" s="206">
        <v>2.14</v>
      </c>
      <c r="O39" s="206">
        <v>1.48</v>
      </c>
      <c r="P39" s="206">
        <v>1.02</v>
      </c>
      <c r="Q39" s="206">
        <v>0.4</v>
      </c>
      <c r="R39" s="206">
        <v>0.61</v>
      </c>
      <c r="S39" s="206">
        <v>0.48</v>
      </c>
      <c r="T39" s="206">
        <v>0.56000000000000005</v>
      </c>
      <c r="U39" s="206">
        <v>1.84</v>
      </c>
      <c r="V39" s="206">
        <v>0.33</v>
      </c>
      <c r="W39" s="206">
        <v>0.8</v>
      </c>
      <c r="X39" s="206">
        <v>23.05</v>
      </c>
      <c r="Y39" s="206">
        <v>0</v>
      </c>
      <c r="Z39" s="206">
        <v>4.87</v>
      </c>
      <c r="AA39" s="206">
        <v>1.1000000000000001</v>
      </c>
      <c r="AB39" s="206">
        <v>0</v>
      </c>
      <c r="AC39" s="206">
        <v>1.82</v>
      </c>
      <c r="AD39" s="206">
        <v>12.46</v>
      </c>
      <c r="AE39" s="206">
        <v>0</v>
      </c>
      <c r="AF39" s="206">
        <v>0</v>
      </c>
      <c r="AG39" s="206">
        <v>4.24</v>
      </c>
      <c r="AH39" s="206">
        <v>0</v>
      </c>
      <c r="AI39" s="206">
        <v>52.34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3.74</v>
      </c>
      <c r="E40" s="206">
        <v>0</v>
      </c>
      <c r="F40" s="206">
        <v>0</v>
      </c>
      <c r="G40" s="206">
        <v>9.67</v>
      </c>
      <c r="H40" s="206">
        <v>0</v>
      </c>
      <c r="I40" s="206">
        <v>41.94</v>
      </c>
      <c r="J40" s="206">
        <v>0.49</v>
      </c>
      <c r="K40" s="206">
        <v>22.52</v>
      </c>
      <c r="L40" s="206">
        <v>0.26</v>
      </c>
      <c r="M40" s="206">
        <v>2.62</v>
      </c>
      <c r="N40" s="206">
        <v>2.14</v>
      </c>
      <c r="O40" s="206">
        <v>1.48</v>
      </c>
      <c r="P40" s="206">
        <v>1.02</v>
      </c>
      <c r="Q40" s="206">
        <v>0.4</v>
      </c>
      <c r="R40" s="206">
        <v>0.61</v>
      </c>
      <c r="S40" s="206">
        <v>0.48</v>
      </c>
      <c r="T40" s="206">
        <v>0.56000000000000005</v>
      </c>
      <c r="U40" s="206">
        <v>1.79</v>
      </c>
      <c r="V40" s="206">
        <v>0.33</v>
      </c>
      <c r="W40" s="206">
        <v>0.8</v>
      </c>
      <c r="X40" s="206">
        <v>23.05</v>
      </c>
      <c r="Y40" s="206">
        <v>0</v>
      </c>
      <c r="Z40" s="206">
        <v>4.87</v>
      </c>
      <c r="AA40" s="206">
        <v>1.1000000000000001</v>
      </c>
      <c r="AB40" s="206">
        <v>0</v>
      </c>
      <c r="AC40" s="206">
        <v>1.82</v>
      </c>
      <c r="AD40" s="206">
        <v>12.46</v>
      </c>
      <c r="AE40" s="206">
        <v>0</v>
      </c>
      <c r="AF40" s="206">
        <v>0</v>
      </c>
      <c r="AG40" s="206">
        <v>4.24</v>
      </c>
      <c r="AH40" s="206">
        <v>0</v>
      </c>
      <c r="AI40" s="206">
        <v>52.34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3.74</v>
      </c>
      <c r="E41" s="206">
        <v>0</v>
      </c>
      <c r="F41" s="206">
        <v>0</v>
      </c>
      <c r="G41" s="206">
        <v>9.67</v>
      </c>
      <c r="H41" s="206">
        <v>0</v>
      </c>
      <c r="I41" s="206">
        <v>41.94</v>
      </c>
      <c r="J41" s="206">
        <v>0.49</v>
      </c>
      <c r="K41" s="206">
        <v>19.579999999999998</v>
      </c>
      <c r="L41" s="206">
        <v>0.26</v>
      </c>
      <c r="M41" s="206">
        <v>2.62</v>
      </c>
      <c r="N41" s="206">
        <v>2.14</v>
      </c>
      <c r="O41" s="206">
        <v>1.48</v>
      </c>
      <c r="P41" s="206">
        <v>1.02</v>
      </c>
      <c r="Q41" s="206">
        <v>0.4</v>
      </c>
      <c r="R41" s="206">
        <v>3.46</v>
      </c>
      <c r="S41" s="206">
        <v>0.48</v>
      </c>
      <c r="T41" s="206">
        <v>0.56000000000000005</v>
      </c>
      <c r="U41" s="206">
        <v>1.77</v>
      </c>
      <c r="V41" s="206">
        <v>0.33</v>
      </c>
      <c r="W41" s="206">
        <v>0.8</v>
      </c>
      <c r="X41" s="206">
        <v>13.59</v>
      </c>
      <c r="Y41" s="206">
        <v>0</v>
      </c>
      <c r="Z41" s="206">
        <v>4.87</v>
      </c>
      <c r="AA41" s="206">
        <v>1.1000000000000001</v>
      </c>
      <c r="AB41" s="206">
        <v>0</v>
      </c>
      <c r="AC41" s="206">
        <v>19.260000000000002</v>
      </c>
      <c r="AD41" s="206">
        <v>12.46</v>
      </c>
      <c r="AE41" s="206">
        <v>0</v>
      </c>
      <c r="AF41" s="206">
        <v>0</v>
      </c>
      <c r="AG41" s="206">
        <v>4.24</v>
      </c>
      <c r="AH41" s="206">
        <v>0</v>
      </c>
      <c r="AI41" s="206">
        <v>52.34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3.74</v>
      </c>
      <c r="E42" s="206">
        <v>0</v>
      </c>
      <c r="F42" s="206">
        <v>0</v>
      </c>
      <c r="G42" s="206">
        <v>9.67</v>
      </c>
      <c r="H42" s="206">
        <v>0</v>
      </c>
      <c r="I42" s="206">
        <v>41.94</v>
      </c>
      <c r="J42" s="206">
        <v>0.49</v>
      </c>
      <c r="K42" s="206">
        <v>17.79</v>
      </c>
      <c r="L42" s="206">
        <v>0.26</v>
      </c>
      <c r="M42" s="206">
        <v>2.62</v>
      </c>
      <c r="N42" s="206">
        <v>2.14</v>
      </c>
      <c r="O42" s="206">
        <v>1.48</v>
      </c>
      <c r="P42" s="206">
        <v>1.02</v>
      </c>
      <c r="Q42" s="206">
        <v>0.4</v>
      </c>
      <c r="R42" s="206">
        <v>4.5599999999999996</v>
      </c>
      <c r="S42" s="206">
        <v>0.48</v>
      </c>
      <c r="T42" s="206">
        <v>0.56000000000000005</v>
      </c>
      <c r="U42" s="206">
        <v>1.77</v>
      </c>
      <c r="V42" s="206">
        <v>0.33</v>
      </c>
      <c r="W42" s="206">
        <v>0.8</v>
      </c>
      <c r="X42" s="206">
        <v>13.59</v>
      </c>
      <c r="Y42" s="206">
        <v>0</v>
      </c>
      <c r="Z42" s="206">
        <v>4.87</v>
      </c>
      <c r="AA42" s="206">
        <v>1.1000000000000001</v>
      </c>
      <c r="AB42" s="206">
        <v>0</v>
      </c>
      <c r="AC42" s="206">
        <v>19.260000000000002</v>
      </c>
      <c r="AD42" s="206">
        <v>12.46</v>
      </c>
      <c r="AE42" s="206">
        <v>0</v>
      </c>
      <c r="AF42" s="206">
        <v>0</v>
      </c>
      <c r="AG42" s="206">
        <v>4.24</v>
      </c>
      <c r="AH42" s="206">
        <v>0</v>
      </c>
      <c r="AI42" s="206">
        <v>52.34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3.74</v>
      </c>
      <c r="E43" s="206">
        <v>0</v>
      </c>
      <c r="F43" s="206">
        <v>0</v>
      </c>
      <c r="G43" s="206">
        <v>9.67</v>
      </c>
      <c r="H43" s="206">
        <v>0</v>
      </c>
      <c r="I43" s="206">
        <v>41.94</v>
      </c>
      <c r="J43" s="206">
        <v>0.49</v>
      </c>
      <c r="K43" s="206">
        <v>16.010000000000002</v>
      </c>
      <c r="L43" s="206">
        <v>0.26</v>
      </c>
      <c r="M43" s="206">
        <v>2.62</v>
      </c>
      <c r="N43" s="206">
        <v>2.14</v>
      </c>
      <c r="O43" s="206">
        <v>1.48</v>
      </c>
      <c r="P43" s="206">
        <v>1.02</v>
      </c>
      <c r="Q43" s="206">
        <v>0.4</v>
      </c>
      <c r="R43" s="206">
        <v>4.5599999999999996</v>
      </c>
      <c r="S43" s="206">
        <v>0.48</v>
      </c>
      <c r="T43" s="206">
        <v>0.56000000000000005</v>
      </c>
      <c r="U43" s="206">
        <v>1.77</v>
      </c>
      <c r="V43" s="206">
        <v>0.33</v>
      </c>
      <c r="W43" s="206">
        <v>0.8</v>
      </c>
      <c r="X43" s="206">
        <v>23.05</v>
      </c>
      <c r="Y43" s="206">
        <v>0</v>
      </c>
      <c r="Z43" s="206">
        <v>4.87</v>
      </c>
      <c r="AA43" s="206">
        <v>1.1000000000000001</v>
      </c>
      <c r="AB43" s="206">
        <v>0</v>
      </c>
      <c r="AC43" s="206">
        <v>19.260000000000002</v>
      </c>
      <c r="AD43" s="206">
        <v>12.46</v>
      </c>
      <c r="AE43" s="206">
        <v>0</v>
      </c>
      <c r="AF43" s="206">
        <v>0</v>
      </c>
      <c r="AG43" s="206">
        <v>4.24</v>
      </c>
      <c r="AH43" s="206">
        <v>0</v>
      </c>
      <c r="AI43" s="206">
        <v>52.34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3.74</v>
      </c>
      <c r="E44" s="206">
        <v>0</v>
      </c>
      <c r="F44" s="206">
        <v>0</v>
      </c>
      <c r="G44" s="206">
        <v>9.67</v>
      </c>
      <c r="H44" s="206">
        <v>0</v>
      </c>
      <c r="I44" s="206">
        <v>41.94</v>
      </c>
      <c r="J44" s="206">
        <v>0.49</v>
      </c>
      <c r="K44" s="206">
        <v>15.32</v>
      </c>
      <c r="L44" s="206">
        <v>0.26</v>
      </c>
      <c r="M44" s="206">
        <v>2.62</v>
      </c>
      <c r="N44" s="206">
        <v>2.14</v>
      </c>
      <c r="O44" s="206">
        <v>1.48</v>
      </c>
      <c r="P44" s="206">
        <v>1.02</v>
      </c>
      <c r="Q44" s="206">
        <v>0.4</v>
      </c>
      <c r="R44" s="206">
        <v>4.5599999999999996</v>
      </c>
      <c r="S44" s="206">
        <v>0.48</v>
      </c>
      <c r="T44" s="206">
        <v>0.56000000000000005</v>
      </c>
      <c r="U44" s="206">
        <v>1.77</v>
      </c>
      <c r="V44" s="206">
        <v>0.33</v>
      </c>
      <c r="W44" s="206">
        <v>0.8</v>
      </c>
      <c r="X44" s="206">
        <v>23.05</v>
      </c>
      <c r="Y44" s="206">
        <v>0</v>
      </c>
      <c r="Z44" s="206">
        <v>4.87</v>
      </c>
      <c r="AA44" s="206">
        <v>1.1000000000000001</v>
      </c>
      <c r="AB44" s="206">
        <v>0</v>
      </c>
      <c r="AC44" s="206">
        <v>19.260000000000002</v>
      </c>
      <c r="AD44" s="206">
        <v>12.46</v>
      </c>
      <c r="AE44" s="206">
        <v>0</v>
      </c>
      <c r="AF44" s="206">
        <v>0</v>
      </c>
      <c r="AG44" s="206">
        <v>4.24</v>
      </c>
      <c r="AH44" s="206">
        <v>0</v>
      </c>
      <c r="AI44" s="206">
        <v>52.34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3.74</v>
      </c>
      <c r="E45" s="206">
        <v>0</v>
      </c>
      <c r="F45" s="206">
        <v>0</v>
      </c>
      <c r="G45" s="206">
        <v>9.67</v>
      </c>
      <c r="H45" s="206">
        <v>0</v>
      </c>
      <c r="I45" s="206">
        <v>41.94</v>
      </c>
      <c r="J45" s="206">
        <v>0.49</v>
      </c>
      <c r="K45" s="206">
        <v>15.32</v>
      </c>
      <c r="L45" s="206">
        <v>0.26</v>
      </c>
      <c r="M45" s="206">
        <v>2.62</v>
      </c>
      <c r="N45" s="206">
        <v>2.14</v>
      </c>
      <c r="O45" s="206">
        <v>1.48</v>
      </c>
      <c r="P45" s="206">
        <v>1.02</v>
      </c>
      <c r="Q45" s="206">
        <v>0.4</v>
      </c>
      <c r="R45" s="206">
        <v>4.5599999999999996</v>
      </c>
      <c r="S45" s="206">
        <v>0.48</v>
      </c>
      <c r="T45" s="206">
        <v>0.56000000000000005</v>
      </c>
      <c r="U45" s="206">
        <v>3.94</v>
      </c>
      <c r="V45" s="206">
        <v>0.33</v>
      </c>
      <c r="W45" s="206">
        <v>0.8</v>
      </c>
      <c r="X45" s="206">
        <v>23.05</v>
      </c>
      <c r="Y45" s="206">
        <v>0</v>
      </c>
      <c r="Z45" s="206">
        <v>4.87</v>
      </c>
      <c r="AA45" s="206">
        <v>1.1000000000000001</v>
      </c>
      <c r="AB45" s="206">
        <v>0</v>
      </c>
      <c r="AC45" s="206">
        <v>19.260000000000002</v>
      </c>
      <c r="AD45" s="206">
        <v>12.46</v>
      </c>
      <c r="AE45" s="206">
        <v>0</v>
      </c>
      <c r="AF45" s="206">
        <v>0</v>
      </c>
      <c r="AG45" s="206">
        <v>4.24</v>
      </c>
      <c r="AH45" s="206">
        <v>0</v>
      </c>
      <c r="AI45" s="206">
        <v>52.34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3.74</v>
      </c>
      <c r="E46" s="206">
        <v>0</v>
      </c>
      <c r="F46" s="206">
        <v>0</v>
      </c>
      <c r="G46" s="206">
        <v>9.67</v>
      </c>
      <c r="H46" s="206">
        <v>0</v>
      </c>
      <c r="I46" s="206">
        <v>41.94</v>
      </c>
      <c r="J46" s="206">
        <v>0.49</v>
      </c>
      <c r="K46" s="206">
        <v>15.32</v>
      </c>
      <c r="L46" s="206">
        <v>0.26</v>
      </c>
      <c r="M46" s="206">
        <v>2.62</v>
      </c>
      <c r="N46" s="206">
        <v>2.14</v>
      </c>
      <c r="O46" s="206">
        <v>1.48</v>
      </c>
      <c r="P46" s="206">
        <v>1.02</v>
      </c>
      <c r="Q46" s="206">
        <v>0.4</v>
      </c>
      <c r="R46" s="206">
        <v>4.5599999999999996</v>
      </c>
      <c r="S46" s="206">
        <v>0.48</v>
      </c>
      <c r="T46" s="206">
        <v>0.56000000000000005</v>
      </c>
      <c r="U46" s="206">
        <v>3.21</v>
      </c>
      <c r="V46" s="206">
        <v>0.33</v>
      </c>
      <c r="W46" s="206">
        <v>0.8</v>
      </c>
      <c r="X46" s="206">
        <v>23.05</v>
      </c>
      <c r="Y46" s="206">
        <v>0</v>
      </c>
      <c r="Z46" s="206">
        <v>4.87</v>
      </c>
      <c r="AA46" s="206">
        <v>1.1000000000000001</v>
      </c>
      <c r="AB46" s="206">
        <v>0</v>
      </c>
      <c r="AC46" s="206">
        <v>19.260000000000002</v>
      </c>
      <c r="AD46" s="206">
        <v>12.46</v>
      </c>
      <c r="AE46" s="206">
        <v>0</v>
      </c>
      <c r="AF46" s="206">
        <v>0</v>
      </c>
      <c r="AG46" s="206">
        <v>4.24</v>
      </c>
      <c r="AH46" s="206">
        <v>0</v>
      </c>
      <c r="AI46" s="206">
        <v>52.34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3.74</v>
      </c>
      <c r="E47" s="206">
        <v>0</v>
      </c>
      <c r="F47" s="206">
        <v>0</v>
      </c>
      <c r="G47" s="206">
        <v>9.67</v>
      </c>
      <c r="H47" s="206">
        <v>0</v>
      </c>
      <c r="I47" s="206">
        <v>41.94</v>
      </c>
      <c r="J47" s="206">
        <v>0.49</v>
      </c>
      <c r="K47" s="206">
        <v>15.32</v>
      </c>
      <c r="L47" s="206">
        <v>0.26</v>
      </c>
      <c r="M47" s="206">
        <v>2.62</v>
      </c>
      <c r="N47" s="206">
        <v>2.14</v>
      </c>
      <c r="O47" s="206">
        <v>1.48</v>
      </c>
      <c r="P47" s="206">
        <v>1.02</v>
      </c>
      <c r="Q47" s="206">
        <v>0.4</v>
      </c>
      <c r="R47" s="206">
        <v>4.5599999999999996</v>
      </c>
      <c r="S47" s="206">
        <v>0.48</v>
      </c>
      <c r="T47" s="206">
        <v>0.56000000000000005</v>
      </c>
      <c r="U47" s="206">
        <v>2.19</v>
      </c>
      <c r="V47" s="206">
        <v>0.33</v>
      </c>
      <c r="W47" s="206">
        <v>0.8</v>
      </c>
      <c r="X47" s="206">
        <v>23.05</v>
      </c>
      <c r="Y47" s="206">
        <v>0</v>
      </c>
      <c r="Z47" s="206">
        <v>4.87</v>
      </c>
      <c r="AA47" s="206">
        <v>1.1000000000000001</v>
      </c>
      <c r="AB47" s="206">
        <v>0</v>
      </c>
      <c r="AC47" s="206">
        <v>19.260000000000002</v>
      </c>
      <c r="AD47" s="206">
        <v>12.46</v>
      </c>
      <c r="AE47" s="206">
        <v>0</v>
      </c>
      <c r="AF47" s="206">
        <v>0</v>
      </c>
      <c r="AG47" s="206">
        <v>4.24</v>
      </c>
      <c r="AH47" s="206">
        <v>0</v>
      </c>
      <c r="AI47" s="206">
        <v>52.34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3.74</v>
      </c>
      <c r="E48" s="206">
        <v>0</v>
      </c>
      <c r="F48" s="206">
        <v>0</v>
      </c>
      <c r="G48" s="206">
        <v>9.67</v>
      </c>
      <c r="H48" s="206">
        <v>0</v>
      </c>
      <c r="I48" s="206">
        <v>41.94</v>
      </c>
      <c r="J48" s="206">
        <v>0.49</v>
      </c>
      <c r="K48" s="206">
        <v>15.32</v>
      </c>
      <c r="L48" s="206">
        <v>0.26</v>
      </c>
      <c r="M48" s="206">
        <v>2.62</v>
      </c>
      <c r="N48" s="206">
        <v>2.14</v>
      </c>
      <c r="O48" s="206">
        <v>1.48</v>
      </c>
      <c r="P48" s="206">
        <v>1.02</v>
      </c>
      <c r="Q48" s="206">
        <v>0.4</v>
      </c>
      <c r="R48" s="206">
        <v>4.5599999999999996</v>
      </c>
      <c r="S48" s="206">
        <v>0.48</v>
      </c>
      <c r="T48" s="206">
        <v>0.56000000000000005</v>
      </c>
      <c r="U48" s="206">
        <v>2.29</v>
      </c>
      <c r="V48" s="206">
        <v>0.33</v>
      </c>
      <c r="W48" s="206">
        <v>0.8</v>
      </c>
      <c r="X48" s="206">
        <v>23.05</v>
      </c>
      <c r="Y48" s="206">
        <v>0</v>
      </c>
      <c r="Z48" s="206">
        <v>4.87</v>
      </c>
      <c r="AA48" s="206">
        <v>1.1000000000000001</v>
      </c>
      <c r="AB48" s="206">
        <v>0</v>
      </c>
      <c r="AC48" s="206">
        <v>20.260000000000002</v>
      </c>
      <c r="AD48" s="206">
        <v>12.46</v>
      </c>
      <c r="AE48" s="206">
        <v>0</v>
      </c>
      <c r="AF48" s="206">
        <v>0</v>
      </c>
      <c r="AG48" s="206">
        <v>4.24</v>
      </c>
      <c r="AH48" s="206">
        <v>0</v>
      </c>
      <c r="AI48" s="206">
        <v>52.34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3.74</v>
      </c>
      <c r="E49" s="206">
        <v>0</v>
      </c>
      <c r="F49" s="206">
        <v>0</v>
      </c>
      <c r="G49" s="206">
        <v>9.67</v>
      </c>
      <c r="H49" s="206">
        <v>0</v>
      </c>
      <c r="I49" s="206">
        <v>41.94</v>
      </c>
      <c r="J49" s="206">
        <v>0.49</v>
      </c>
      <c r="K49" s="206">
        <v>15.32</v>
      </c>
      <c r="L49" s="206">
        <v>0.26</v>
      </c>
      <c r="M49" s="206">
        <v>2.62</v>
      </c>
      <c r="N49" s="206">
        <v>2.14</v>
      </c>
      <c r="O49" s="206">
        <v>1.48</v>
      </c>
      <c r="P49" s="206">
        <v>1.02</v>
      </c>
      <c r="Q49" s="206">
        <v>0.4</v>
      </c>
      <c r="R49" s="206">
        <v>4.5599999999999996</v>
      </c>
      <c r="S49" s="206">
        <v>0.48</v>
      </c>
      <c r="T49" s="206">
        <v>0.56000000000000005</v>
      </c>
      <c r="U49" s="206">
        <v>2.4900000000000002</v>
      </c>
      <c r="V49" s="206">
        <v>0.33</v>
      </c>
      <c r="W49" s="206">
        <v>0.8</v>
      </c>
      <c r="X49" s="206">
        <v>23.05</v>
      </c>
      <c r="Y49" s="206">
        <v>0</v>
      </c>
      <c r="Z49" s="206">
        <v>4.87</v>
      </c>
      <c r="AA49" s="206">
        <v>1.1000000000000001</v>
      </c>
      <c r="AB49" s="206">
        <v>0</v>
      </c>
      <c r="AC49" s="206">
        <v>20.260000000000002</v>
      </c>
      <c r="AD49" s="206">
        <v>12.46</v>
      </c>
      <c r="AE49" s="206">
        <v>0</v>
      </c>
      <c r="AF49" s="206">
        <v>0</v>
      </c>
      <c r="AG49" s="206">
        <v>4.24</v>
      </c>
      <c r="AH49" s="206">
        <v>0</v>
      </c>
      <c r="AI49" s="206">
        <v>52.34</v>
      </c>
      <c r="AJ49" s="206">
        <v>0</v>
      </c>
      <c r="AK49" s="206">
        <v>23.63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3.74</v>
      </c>
      <c r="E50" s="206">
        <v>0</v>
      </c>
      <c r="F50" s="206">
        <v>0</v>
      </c>
      <c r="G50" s="206">
        <v>9.67</v>
      </c>
      <c r="H50" s="206">
        <v>0</v>
      </c>
      <c r="I50" s="206">
        <v>41.94</v>
      </c>
      <c r="J50" s="206">
        <v>0.49</v>
      </c>
      <c r="K50" s="206">
        <v>15.32</v>
      </c>
      <c r="L50" s="206">
        <v>0.26</v>
      </c>
      <c r="M50" s="206">
        <v>2.62</v>
      </c>
      <c r="N50" s="206">
        <v>2.14</v>
      </c>
      <c r="O50" s="206">
        <v>1.48</v>
      </c>
      <c r="P50" s="206">
        <v>1.02</v>
      </c>
      <c r="Q50" s="206">
        <v>0.4</v>
      </c>
      <c r="R50" s="206">
        <v>4.5599999999999996</v>
      </c>
      <c r="S50" s="206">
        <v>0.48</v>
      </c>
      <c r="T50" s="206">
        <v>0.56000000000000005</v>
      </c>
      <c r="U50" s="206">
        <v>2.14</v>
      </c>
      <c r="V50" s="206">
        <v>0.33</v>
      </c>
      <c r="W50" s="206">
        <v>0.8</v>
      </c>
      <c r="X50" s="206">
        <v>23.05</v>
      </c>
      <c r="Y50" s="206">
        <v>0</v>
      </c>
      <c r="Z50" s="206">
        <v>4.87</v>
      </c>
      <c r="AA50" s="206">
        <v>1.1000000000000001</v>
      </c>
      <c r="AB50" s="206">
        <v>0</v>
      </c>
      <c r="AC50" s="206">
        <v>20.260000000000002</v>
      </c>
      <c r="AD50" s="206">
        <v>12.46</v>
      </c>
      <c r="AE50" s="206">
        <v>0</v>
      </c>
      <c r="AF50" s="206">
        <v>0</v>
      </c>
      <c r="AG50" s="206">
        <v>4.24</v>
      </c>
      <c r="AH50" s="206">
        <v>0</v>
      </c>
      <c r="AI50" s="206">
        <v>52.34</v>
      </c>
      <c r="AJ50" s="206">
        <v>0</v>
      </c>
      <c r="AK50" s="206">
        <v>23.63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3.74</v>
      </c>
      <c r="E51" s="206">
        <v>0</v>
      </c>
      <c r="F51" s="206">
        <v>0</v>
      </c>
      <c r="G51" s="206">
        <v>9.67</v>
      </c>
      <c r="H51" s="206">
        <v>0</v>
      </c>
      <c r="I51" s="206">
        <v>41.94</v>
      </c>
      <c r="J51" s="206">
        <v>0.49</v>
      </c>
      <c r="K51" s="206">
        <v>15.32</v>
      </c>
      <c r="L51" s="206">
        <v>0.26</v>
      </c>
      <c r="M51" s="206">
        <v>2.62</v>
      </c>
      <c r="N51" s="206">
        <v>2.14</v>
      </c>
      <c r="O51" s="206">
        <v>1.48</v>
      </c>
      <c r="P51" s="206">
        <v>1.02</v>
      </c>
      <c r="Q51" s="206">
        <v>0.4</v>
      </c>
      <c r="R51" s="206">
        <v>4.5599999999999996</v>
      </c>
      <c r="S51" s="206">
        <v>0.48</v>
      </c>
      <c r="T51" s="206">
        <v>0.56000000000000005</v>
      </c>
      <c r="U51" s="206">
        <v>2.14</v>
      </c>
      <c r="V51" s="206">
        <v>0.33</v>
      </c>
      <c r="W51" s="206">
        <v>0.8</v>
      </c>
      <c r="X51" s="206">
        <v>23.05</v>
      </c>
      <c r="Y51" s="206">
        <v>0</v>
      </c>
      <c r="Z51" s="206">
        <v>4.87</v>
      </c>
      <c r="AA51" s="206">
        <v>1.1000000000000001</v>
      </c>
      <c r="AB51" s="206">
        <v>0</v>
      </c>
      <c r="AC51" s="206">
        <v>20.260000000000002</v>
      </c>
      <c r="AD51" s="206">
        <v>12.46</v>
      </c>
      <c r="AE51" s="206">
        <v>0</v>
      </c>
      <c r="AF51" s="206">
        <v>0</v>
      </c>
      <c r="AG51" s="206">
        <v>4.24</v>
      </c>
      <c r="AH51" s="206">
        <v>0</v>
      </c>
      <c r="AI51" s="206">
        <v>52.34</v>
      </c>
      <c r="AJ51" s="206">
        <v>0</v>
      </c>
      <c r="AK51" s="206">
        <v>17.36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3.74</v>
      </c>
      <c r="E52" s="206">
        <v>0</v>
      </c>
      <c r="F52" s="206">
        <v>0</v>
      </c>
      <c r="G52" s="206">
        <v>9.67</v>
      </c>
      <c r="H52" s="206">
        <v>0</v>
      </c>
      <c r="I52" s="206">
        <v>41.94</v>
      </c>
      <c r="J52" s="206">
        <v>0.49</v>
      </c>
      <c r="K52" s="206">
        <v>15.32</v>
      </c>
      <c r="L52" s="206">
        <v>0.26</v>
      </c>
      <c r="M52" s="206">
        <v>2.62</v>
      </c>
      <c r="N52" s="206">
        <v>2.14</v>
      </c>
      <c r="O52" s="206">
        <v>1.48</v>
      </c>
      <c r="P52" s="206">
        <v>1.02</v>
      </c>
      <c r="Q52" s="206">
        <v>0.4</v>
      </c>
      <c r="R52" s="206">
        <v>4.5599999999999996</v>
      </c>
      <c r="S52" s="206">
        <v>0.48</v>
      </c>
      <c r="T52" s="206">
        <v>0.56000000000000005</v>
      </c>
      <c r="U52" s="206">
        <v>2.14</v>
      </c>
      <c r="V52" s="206">
        <v>0.33</v>
      </c>
      <c r="W52" s="206">
        <v>0.8</v>
      </c>
      <c r="X52" s="206">
        <v>2.71</v>
      </c>
      <c r="Y52" s="206">
        <v>0</v>
      </c>
      <c r="Z52" s="206">
        <v>4.87</v>
      </c>
      <c r="AA52" s="206">
        <v>1.1000000000000001</v>
      </c>
      <c r="AB52" s="206">
        <v>0</v>
      </c>
      <c r="AC52" s="206">
        <v>20.260000000000002</v>
      </c>
      <c r="AD52" s="206">
        <v>12.46</v>
      </c>
      <c r="AE52" s="206">
        <v>0</v>
      </c>
      <c r="AF52" s="206">
        <v>0</v>
      </c>
      <c r="AG52" s="206">
        <v>4.24</v>
      </c>
      <c r="AH52" s="206">
        <v>0</v>
      </c>
      <c r="AI52" s="206">
        <v>52.34</v>
      </c>
      <c r="AJ52" s="206">
        <v>0</v>
      </c>
      <c r="AK52" s="206">
        <v>17.36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3.74</v>
      </c>
      <c r="E53" s="206">
        <v>0</v>
      </c>
      <c r="F53" s="206">
        <v>0</v>
      </c>
      <c r="G53" s="206">
        <v>9.67</v>
      </c>
      <c r="H53" s="206">
        <v>0</v>
      </c>
      <c r="I53" s="206">
        <v>41.94</v>
      </c>
      <c r="J53" s="206">
        <v>0.49</v>
      </c>
      <c r="K53" s="206">
        <v>15.32</v>
      </c>
      <c r="L53" s="206">
        <v>0.26</v>
      </c>
      <c r="M53" s="206">
        <v>2.62</v>
      </c>
      <c r="N53" s="206">
        <v>2.14</v>
      </c>
      <c r="O53" s="206">
        <v>2.2200000000000002</v>
      </c>
      <c r="P53" s="206">
        <v>1.02</v>
      </c>
      <c r="Q53" s="206">
        <v>0.4</v>
      </c>
      <c r="R53" s="206">
        <v>1.08</v>
      </c>
      <c r="S53" s="206">
        <v>0.48</v>
      </c>
      <c r="T53" s="206">
        <v>0.56000000000000005</v>
      </c>
      <c r="U53" s="206">
        <v>2.14</v>
      </c>
      <c r="V53" s="206">
        <v>0.33</v>
      </c>
      <c r="W53" s="206">
        <v>0.8</v>
      </c>
      <c r="X53" s="206">
        <v>2.71</v>
      </c>
      <c r="Y53" s="206">
        <v>0</v>
      </c>
      <c r="Z53" s="206">
        <v>4.87</v>
      </c>
      <c r="AA53" s="206">
        <v>1.1000000000000001</v>
      </c>
      <c r="AB53" s="206">
        <v>0</v>
      </c>
      <c r="AC53" s="206">
        <v>27.34</v>
      </c>
      <c r="AD53" s="206">
        <v>12.46</v>
      </c>
      <c r="AE53" s="206">
        <v>0</v>
      </c>
      <c r="AF53" s="206">
        <v>0</v>
      </c>
      <c r="AG53" s="206">
        <v>4.25</v>
      </c>
      <c r="AH53" s="206">
        <v>0</v>
      </c>
      <c r="AI53" s="206">
        <v>52.34</v>
      </c>
      <c r="AJ53" s="206">
        <v>0</v>
      </c>
      <c r="AK53" s="206">
        <v>17.36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3.74</v>
      </c>
      <c r="E54" s="206">
        <v>0</v>
      </c>
      <c r="F54" s="206">
        <v>0</v>
      </c>
      <c r="G54" s="206">
        <v>9.67</v>
      </c>
      <c r="H54" s="206">
        <v>0</v>
      </c>
      <c r="I54" s="206">
        <v>41.94</v>
      </c>
      <c r="J54" s="206">
        <v>0.49</v>
      </c>
      <c r="K54" s="206">
        <v>15.32</v>
      </c>
      <c r="L54" s="206">
        <v>0.26</v>
      </c>
      <c r="M54" s="206">
        <v>2.62</v>
      </c>
      <c r="N54" s="206">
        <v>2.14</v>
      </c>
      <c r="O54" s="206">
        <v>2.2200000000000002</v>
      </c>
      <c r="P54" s="206">
        <v>1.02</v>
      </c>
      <c r="Q54" s="206">
        <v>0.4</v>
      </c>
      <c r="R54" s="206">
        <v>1.08</v>
      </c>
      <c r="S54" s="206">
        <v>0.48</v>
      </c>
      <c r="T54" s="206">
        <v>0.56000000000000005</v>
      </c>
      <c r="U54" s="206">
        <v>2.14</v>
      </c>
      <c r="V54" s="206">
        <v>0.33</v>
      </c>
      <c r="W54" s="206">
        <v>0.8</v>
      </c>
      <c r="X54" s="206">
        <v>2.71</v>
      </c>
      <c r="Y54" s="206">
        <v>0</v>
      </c>
      <c r="Z54" s="206">
        <v>4.87</v>
      </c>
      <c r="AA54" s="206">
        <v>1.1000000000000001</v>
      </c>
      <c r="AB54" s="206">
        <v>0</v>
      </c>
      <c r="AC54" s="206">
        <v>27.34</v>
      </c>
      <c r="AD54" s="206">
        <v>12.46</v>
      </c>
      <c r="AE54" s="206">
        <v>0</v>
      </c>
      <c r="AF54" s="206">
        <v>0</v>
      </c>
      <c r="AG54" s="206">
        <v>4.25</v>
      </c>
      <c r="AH54" s="206">
        <v>0</v>
      </c>
      <c r="AI54" s="206">
        <v>52.34</v>
      </c>
      <c r="AJ54" s="206">
        <v>0</v>
      </c>
      <c r="AK54" s="206">
        <v>17.36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3.74</v>
      </c>
      <c r="E55" s="206">
        <v>0</v>
      </c>
      <c r="F55" s="206">
        <v>0</v>
      </c>
      <c r="G55" s="206">
        <v>9.67</v>
      </c>
      <c r="H55" s="206">
        <v>0</v>
      </c>
      <c r="I55" s="206">
        <v>41.94</v>
      </c>
      <c r="J55" s="206">
        <v>0.49</v>
      </c>
      <c r="K55" s="206">
        <v>15.32</v>
      </c>
      <c r="L55" s="206">
        <v>0</v>
      </c>
      <c r="M55" s="206">
        <v>2.62</v>
      </c>
      <c r="N55" s="206">
        <v>2.14</v>
      </c>
      <c r="O55" s="206">
        <v>2.2200000000000002</v>
      </c>
      <c r="P55" s="206">
        <v>1.02</v>
      </c>
      <c r="Q55" s="206">
        <v>0.4</v>
      </c>
      <c r="R55" s="206">
        <v>1.08</v>
      </c>
      <c r="S55" s="206">
        <v>0.48</v>
      </c>
      <c r="T55" s="206">
        <v>0.56000000000000005</v>
      </c>
      <c r="U55" s="206">
        <v>2.14</v>
      </c>
      <c r="V55" s="206">
        <v>0.33</v>
      </c>
      <c r="W55" s="206">
        <v>0.8</v>
      </c>
      <c r="X55" s="206">
        <v>2.71</v>
      </c>
      <c r="Y55" s="206">
        <v>0</v>
      </c>
      <c r="Z55" s="206">
        <v>4.87</v>
      </c>
      <c r="AA55" s="206">
        <v>1.1000000000000001</v>
      </c>
      <c r="AB55" s="206">
        <v>0</v>
      </c>
      <c r="AC55" s="206">
        <v>27.34</v>
      </c>
      <c r="AD55" s="206">
        <v>12.46</v>
      </c>
      <c r="AE55" s="206">
        <v>0</v>
      </c>
      <c r="AF55" s="206">
        <v>0</v>
      </c>
      <c r="AG55" s="206">
        <v>4.25</v>
      </c>
      <c r="AH55" s="206">
        <v>0</v>
      </c>
      <c r="AI55" s="206">
        <v>52.34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3.74</v>
      </c>
      <c r="E56" s="206">
        <v>0</v>
      </c>
      <c r="F56" s="206">
        <v>0</v>
      </c>
      <c r="G56" s="206">
        <v>9.67</v>
      </c>
      <c r="H56" s="206">
        <v>0</v>
      </c>
      <c r="I56" s="206">
        <v>41.94</v>
      </c>
      <c r="J56" s="206">
        <v>0.49</v>
      </c>
      <c r="K56" s="206">
        <v>15.32</v>
      </c>
      <c r="L56" s="206">
        <v>0.26</v>
      </c>
      <c r="M56" s="206">
        <v>2.62</v>
      </c>
      <c r="N56" s="206">
        <v>2.14</v>
      </c>
      <c r="O56" s="206">
        <v>2.2200000000000002</v>
      </c>
      <c r="P56" s="206">
        <v>1.02</v>
      </c>
      <c r="Q56" s="206">
        <v>0.4</v>
      </c>
      <c r="R56" s="206">
        <v>1.08</v>
      </c>
      <c r="S56" s="206">
        <v>0.48</v>
      </c>
      <c r="T56" s="206">
        <v>0.56000000000000005</v>
      </c>
      <c r="U56" s="206">
        <v>2.14</v>
      </c>
      <c r="V56" s="206">
        <v>0.33</v>
      </c>
      <c r="W56" s="206">
        <v>0.8</v>
      </c>
      <c r="X56" s="206">
        <v>2.71</v>
      </c>
      <c r="Y56" s="206">
        <v>0</v>
      </c>
      <c r="Z56" s="206">
        <v>4.87</v>
      </c>
      <c r="AA56" s="206">
        <v>1.1000000000000001</v>
      </c>
      <c r="AB56" s="206">
        <v>0</v>
      </c>
      <c r="AC56" s="206">
        <v>27.34</v>
      </c>
      <c r="AD56" s="206">
        <v>12.46</v>
      </c>
      <c r="AE56" s="206">
        <v>0</v>
      </c>
      <c r="AF56" s="206">
        <v>0</v>
      </c>
      <c r="AG56" s="206">
        <v>4.25</v>
      </c>
      <c r="AH56" s="206">
        <v>0</v>
      </c>
      <c r="AI56" s="206">
        <v>52.34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3.74</v>
      </c>
      <c r="E57" s="206">
        <v>0</v>
      </c>
      <c r="F57" s="206">
        <v>0</v>
      </c>
      <c r="G57" s="206">
        <v>9.67</v>
      </c>
      <c r="H57" s="206">
        <v>0</v>
      </c>
      <c r="I57" s="206">
        <v>41.94</v>
      </c>
      <c r="J57" s="206">
        <v>0.49</v>
      </c>
      <c r="K57" s="206">
        <v>15.32</v>
      </c>
      <c r="L57" s="206">
        <v>0</v>
      </c>
      <c r="M57" s="206">
        <v>2.62</v>
      </c>
      <c r="N57" s="206">
        <v>2.14</v>
      </c>
      <c r="O57" s="206">
        <v>2.2200000000000002</v>
      </c>
      <c r="P57" s="206">
        <v>1.02</v>
      </c>
      <c r="Q57" s="206">
        <v>0.4</v>
      </c>
      <c r="R57" s="206">
        <v>1.08</v>
      </c>
      <c r="S57" s="206">
        <v>0.48</v>
      </c>
      <c r="T57" s="206">
        <v>0.56000000000000005</v>
      </c>
      <c r="U57" s="206">
        <v>2.14</v>
      </c>
      <c r="V57" s="206">
        <v>0.33</v>
      </c>
      <c r="W57" s="206">
        <v>0.8</v>
      </c>
      <c r="X57" s="206">
        <v>2.71</v>
      </c>
      <c r="Y57" s="206">
        <v>0</v>
      </c>
      <c r="Z57" s="206">
        <v>4.87</v>
      </c>
      <c r="AA57" s="206">
        <v>1.1000000000000001</v>
      </c>
      <c r="AB57" s="206">
        <v>0</v>
      </c>
      <c r="AC57" s="206">
        <v>27.34</v>
      </c>
      <c r="AD57" s="206">
        <v>12.46</v>
      </c>
      <c r="AE57" s="206">
        <v>0</v>
      </c>
      <c r="AF57" s="206">
        <v>0</v>
      </c>
      <c r="AG57" s="206">
        <v>4.25</v>
      </c>
      <c r="AH57" s="206">
        <v>0</v>
      </c>
      <c r="AI57" s="206">
        <v>52.34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3.74</v>
      </c>
      <c r="E58" s="206">
        <v>0</v>
      </c>
      <c r="F58" s="206">
        <v>0</v>
      </c>
      <c r="G58" s="206">
        <v>9.67</v>
      </c>
      <c r="H58" s="206">
        <v>0</v>
      </c>
      <c r="I58" s="206">
        <v>41.94</v>
      </c>
      <c r="J58" s="206">
        <v>0.49</v>
      </c>
      <c r="K58" s="206">
        <v>15.32</v>
      </c>
      <c r="L58" s="206">
        <v>0</v>
      </c>
      <c r="M58" s="206">
        <v>2.62</v>
      </c>
      <c r="N58" s="206">
        <v>2.14</v>
      </c>
      <c r="O58" s="206">
        <v>2.2200000000000002</v>
      </c>
      <c r="P58" s="206">
        <v>1.02</v>
      </c>
      <c r="Q58" s="206">
        <v>0.4</v>
      </c>
      <c r="R58" s="206">
        <v>1.08</v>
      </c>
      <c r="S58" s="206">
        <v>0.48</v>
      </c>
      <c r="T58" s="206">
        <v>0.56000000000000005</v>
      </c>
      <c r="U58" s="206">
        <v>2.14</v>
      </c>
      <c r="V58" s="206">
        <v>0.33</v>
      </c>
      <c r="W58" s="206">
        <v>0.8</v>
      </c>
      <c r="X58" s="206">
        <v>2.71</v>
      </c>
      <c r="Y58" s="206">
        <v>0</v>
      </c>
      <c r="Z58" s="206">
        <v>4.87</v>
      </c>
      <c r="AA58" s="206">
        <v>1.1000000000000001</v>
      </c>
      <c r="AB58" s="206">
        <v>0</v>
      </c>
      <c r="AC58" s="206">
        <v>27.34</v>
      </c>
      <c r="AD58" s="206">
        <v>12.46</v>
      </c>
      <c r="AE58" s="206">
        <v>0</v>
      </c>
      <c r="AF58" s="206">
        <v>0</v>
      </c>
      <c r="AG58" s="206">
        <v>4.25</v>
      </c>
      <c r="AH58" s="206">
        <v>0</v>
      </c>
      <c r="AI58" s="206">
        <v>52.34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3.74</v>
      </c>
      <c r="E59" s="206">
        <v>0</v>
      </c>
      <c r="F59" s="206">
        <v>0</v>
      </c>
      <c r="G59" s="206">
        <v>9.67</v>
      </c>
      <c r="H59" s="206">
        <v>0</v>
      </c>
      <c r="I59" s="206">
        <v>41.94</v>
      </c>
      <c r="J59" s="206">
        <v>0.49</v>
      </c>
      <c r="K59" s="206">
        <v>15.31</v>
      </c>
      <c r="L59" s="206">
        <v>0.13</v>
      </c>
      <c r="M59" s="206">
        <v>2.62</v>
      </c>
      <c r="N59" s="206">
        <v>2.14</v>
      </c>
      <c r="O59" s="206">
        <v>2.2200000000000002</v>
      </c>
      <c r="P59" s="206">
        <v>1.02</v>
      </c>
      <c r="Q59" s="206">
        <v>0.4</v>
      </c>
      <c r="R59" s="206">
        <v>1.08</v>
      </c>
      <c r="S59" s="206">
        <v>0.48</v>
      </c>
      <c r="T59" s="206">
        <v>0.56000000000000005</v>
      </c>
      <c r="U59" s="206">
        <v>2.19</v>
      </c>
      <c r="V59" s="206">
        <v>0.33</v>
      </c>
      <c r="W59" s="206">
        <v>1.07</v>
      </c>
      <c r="X59" s="206">
        <v>2.71</v>
      </c>
      <c r="Y59" s="206">
        <v>0</v>
      </c>
      <c r="Z59" s="206">
        <v>4.87</v>
      </c>
      <c r="AA59" s="206">
        <v>1.1000000000000001</v>
      </c>
      <c r="AB59" s="206">
        <v>0</v>
      </c>
      <c r="AC59" s="206">
        <v>20.260000000000002</v>
      </c>
      <c r="AD59" s="206">
        <v>12.46</v>
      </c>
      <c r="AE59" s="206">
        <v>0</v>
      </c>
      <c r="AF59" s="206">
        <v>0</v>
      </c>
      <c r="AG59" s="206">
        <v>4.24</v>
      </c>
      <c r="AH59" s="206">
        <v>0</v>
      </c>
      <c r="AI59" s="206">
        <v>52.34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3.74</v>
      </c>
      <c r="E60" s="206">
        <v>0</v>
      </c>
      <c r="F60" s="206">
        <v>0</v>
      </c>
      <c r="G60" s="206">
        <v>9.67</v>
      </c>
      <c r="H60" s="206">
        <v>0</v>
      </c>
      <c r="I60" s="206">
        <v>41.94</v>
      </c>
      <c r="J60" s="206">
        <v>0.49</v>
      </c>
      <c r="K60" s="206">
        <v>15.31</v>
      </c>
      <c r="L60" s="206">
        <v>0.13</v>
      </c>
      <c r="M60" s="206">
        <v>2.62</v>
      </c>
      <c r="N60" s="206">
        <v>2.14</v>
      </c>
      <c r="O60" s="206">
        <v>2.2200000000000002</v>
      </c>
      <c r="P60" s="206">
        <v>1.02</v>
      </c>
      <c r="Q60" s="206">
        <v>0.4</v>
      </c>
      <c r="R60" s="206">
        <v>1.08</v>
      </c>
      <c r="S60" s="206">
        <v>0.48</v>
      </c>
      <c r="T60" s="206">
        <v>0.56000000000000005</v>
      </c>
      <c r="U60" s="206">
        <v>2.16</v>
      </c>
      <c r="V60" s="206">
        <v>0.33</v>
      </c>
      <c r="W60" s="206">
        <v>1.07</v>
      </c>
      <c r="X60" s="206">
        <v>2.71</v>
      </c>
      <c r="Y60" s="206">
        <v>0</v>
      </c>
      <c r="Z60" s="206">
        <v>4.87</v>
      </c>
      <c r="AA60" s="206">
        <v>1.1000000000000001</v>
      </c>
      <c r="AB60" s="206">
        <v>0</v>
      </c>
      <c r="AC60" s="206">
        <v>20.260000000000002</v>
      </c>
      <c r="AD60" s="206">
        <v>12.46</v>
      </c>
      <c r="AE60" s="206">
        <v>0</v>
      </c>
      <c r="AF60" s="206">
        <v>0</v>
      </c>
      <c r="AG60" s="206">
        <v>4.24</v>
      </c>
      <c r="AH60" s="206">
        <v>0</v>
      </c>
      <c r="AI60" s="206">
        <v>52.34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3.74</v>
      </c>
      <c r="E61" s="206">
        <v>0</v>
      </c>
      <c r="F61" s="206">
        <v>0</v>
      </c>
      <c r="G61" s="206">
        <v>9.67</v>
      </c>
      <c r="H61" s="206">
        <v>0</v>
      </c>
      <c r="I61" s="206">
        <v>41.94</v>
      </c>
      <c r="J61" s="206">
        <v>0.49</v>
      </c>
      <c r="K61" s="206">
        <v>15.31</v>
      </c>
      <c r="L61" s="206">
        <v>0.13</v>
      </c>
      <c r="M61" s="206">
        <v>2.62</v>
      </c>
      <c r="N61" s="206">
        <v>2.14</v>
      </c>
      <c r="O61" s="206">
        <v>2.2200000000000002</v>
      </c>
      <c r="P61" s="206">
        <v>1.02</v>
      </c>
      <c r="Q61" s="206">
        <v>0.4</v>
      </c>
      <c r="R61" s="206">
        <v>1.08</v>
      </c>
      <c r="S61" s="206">
        <v>0.48</v>
      </c>
      <c r="T61" s="206">
        <v>0.56000000000000005</v>
      </c>
      <c r="U61" s="206">
        <v>2.16</v>
      </c>
      <c r="V61" s="206">
        <v>0.33</v>
      </c>
      <c r="W61" s="206">
        <v>1.07</v>
      </c>
      <c r="X61" s="206">
        <v>2.71</v>
      </c>
      <c r="Y61" s="206">
        <v>0</v>
      </c>
      <c r="Z61" s="206">
        <v>4.87</v>
      </c>
      <c r="AA61" s="206">
        <v>1.1000000000000001</v>
      </c>
      <c r="AB61" s="206">
        <v>0</v>
      </c>
      <c r="AC61" s="206">
        <v>20.260000000000002</v>
      </c>
      <c r="AD61" s="206">
        <v>12.46</v>
      </c>
      <c r="AE61" s="206">
        <v>0</v>
      </c>
      <c r="AF61" s="206">
        <v>0</v>
      </c>
      <c r="AG61" s="206">
        <v>4.24</v>
      </c>
      <c r="AH61" s="206">
        <v>0</v>
      </c>
      <c r="AI61" s="206">
        <v>52.34</v>
      </c>
      <c r="AJ61" s="206">
        <v>0</v>
      </c>
      <c r="AK61" s="206">
        <v>20.03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3.74</v>
      </c>
      <c r="E62" s="206">
        <v>0</v>
      </c>
      <c r="F62" s="206">
        <v>0</v>
      </c>
      <c r="G62" s="206">
        <v>9.67</v>
      </c>
      <c r="H62" s="206">
        <v>0</v>
      </c>
      <c r="I62" s="206">
        <v>41.94</v>
      </c>
      <c r="J62" s="206">
        <v>0.49</v>
      </c>
      <c r="K62" s="206">
        <v>15.31</v>
      </c>
      <c r="L62" s="206">
        <v>0.13</v>
      </c>
      <c r="M62" s="206">
        <v>2.62</v>
      </c>
      <c r="N62" s="206">
        <v>2.14</v>
      </c>
      <c r="O62" s="206">
        <v>2.2200000000000002</v>
      </c>
      <c r="P62" s="206">
        <v>1.02</v>
      </c>
      <c r="Q62" s="206">
        <v>0.4</v>
      </c>
      <c r="R62" s="206">
        <v>1.08</v>
      </c>
      <c r="S62" s="206">
        <v>0.48</v>
      </c>
      <c r="T62" s="206">
        <v>0.56000000000000005</v>
      </c>
      <c r="U62" s="206">
        <v>2.16</v>
      </c>
      <c r="V62" s="206">
        <v>0.33</v>
      </c>
      <c r="W62" s="206">
        <v>1.07</v>
      </c>
      <c r="X62" s="206">
        <v>2.71</v>
      </c>
      <c r="Y62" s="206">
        <v>0</v>
      </c>
      <c r="Z62" s="206">
        <v>4.87</v>
      </c>
      <c r="AA62" s="206">
        <v>1.1000000000000001</v>
      </c>
      <c r="AB62" s="206">
        <v>0</v>
      </c>
      <c r="AC62" s="206">
        <v>20.260000000000002</v>
      </c>
      <c r="AD62" s="206">
        <v>12.46</v>
      </c>
      <c r="AE62" s="206">
        <v>0</v>
      </c>
      <c r="AF62" s="206">
        <v>0</v>
      </c>
      <c r="AG62" s="206">
        <v>4.24</v>
      </c>
      <c r="AH62" s="206">
        <v>0</v>
      </c>
      <c r="AI62" s="206">
        <v>52.34</v>
      </c>
      <c r="AJ62" s="206">
        <v>0</v>
      </c>
      <c r="AK62" s="206">
        <v>20.03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3.74</v>
      </c>
      <c r="E63" s="206">
        <v>0</v>
      </c>
      <c r="F63" s="206">
        <v>0</v>
      </c>
      <c r="G63" s="206">
        <v>9.67</v>
      </c>
      <c r="H63" s="206">
        <v>0</v>
      </c>
      <c r="I63" s="206">
        <v>41.94</v>
      </c>
      <c r="J63" s="206">
        <v>0.49</v>
      </c>
      <c r="K63" s="206">
        <v>15.31</v>
      </c>
      <c r="L63" s="206">
        <v>0.13</v>
      </c>
      <c r="M63" s="206">
        <v>2.62</v>
      </c>
      <c r="N63" s="206">
        <v>2.14</v>
      </c>
      <c r="O63" s="206">
        <v>2.2200000000000002</v>
      </c>
      <c r="P63" s="206">
        <v>1.02</v>
      </c>
      <c r="Q63" s="206">
        <v>0.4</v>
      </c>
      <c r="R63" s="206">
        <v>1.08</v>
      </c>
      <c r="S63" s="206">
        <v>0.48</v>
      </c>
      <c r="T63" s="206">
        <v>0.56000000000000005</v>
      </c>
      <c r="U63" s="206">
        <v>2.16</v>
      </c>
      <c r="V63" s="206">
        <v>0.33</v>
      </c>
      <c r="W63" s="206">
        <v>1.07</v>
      </c>
      <c r="X63" s="206">
        <v>2.71</v>
      </c>
      <c r="Y63" s="206">
        <v>0</v>
      </c>
      <c r="Z63" s="206">
        <v>4.87</v>
      </c>
      <c r="AA63" s="206">
        <v>1.1000000000000001</v>
      </c>
      <c r="AB63" s="206">
        <v>0</v>
      </c>
      <c r="AC63" s="206">
        <v>20.260000000000002</v>
      </c>
      <c r="AD63" s="206">
        <v>12.46</v>
      </c>
      <c r="AE63" s="206">
        <v>0</v>
      </c>
      <c r="AF63" s="206">
        <v>0</v>
      </c>
      <c r="AG63" s="206">
        <v>4.24</v>
      </c>
      <c r="AH63" s="206">
        <v>0</v>
      </c>
      <c r="AI63" s="206">
        <v>52.34</v>
      </c>
      <c r="AJ63" s="206">
        <v>0</v>
      </c>
      <c r="AK63" s="206">
        <v>20.03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3.74</v>
      </c>
      <c r="E64" s="206">
        <v>0</v>
      </c>
      <c r="F64" s="206">
        <v>0</v>
      </c>
      <c r="G64" s="206">
        <v>9.67</v>
      </c>
      <c r="H64" s="206">
        <v>0</v>
      </c>
      <c r="I64" s="206">
        <v>41.94</v>
      </c>
      <c r="J64" s="206">
        <v>0.49</v>
      </c>
      <c r="K64" s="206">
        <v>15.31</v>
      </c>
      <c r="L64" s="206">
        <v>0.13</v>
      </c>
      <c r="M64" s="206">
        <v>2.62</v>
      </c>
      <c r="N64" s="206">
        <v>2.14</v>
      </c>
      <c r="O64" s="206">
        <v>2.2200000000000002</v>
      </c>
      <c r="P64" s="206">
        <v>1.02</v>
      </c>
      <c r="Q64" s="206">
        <v>0.4</v>
      </c>
      <c r="R64" s="206">
        <v>1.08</v>
      </c>
      <c r="S64" s="206">
        <v>0.48</v>
      </c>
      <c r="T64" s="206">
        <v>0.56000000000000005</v>
      </c>
      <c r="U64" s="206">
        <v>2.16</v>
      </c>
      <c r="V64" s="206">
        <v>0.33</v>
      </c>
      <c r="W64" s="206">
        <v>1.07</v>
      </c>
      <c r="X64" s="206">
        <v>2.71</v>
      </c>
      <c r="Y64" s="206">
        <v>0</v>
      </c>
      <c r="Z64" s="206">
        <v>4.87</v>
      </c>
      <c r="AA64" s="206">
        <v>1.1000000000000001</v>
      </c>
      <c r="AB64" s="206">
        <v>0</v>
      </c>
      <c r="AC64" s="206">
        <v>27.34</v>
      </c>
      <c r="AD64" s="206">
        <v>12.46</v>
      </c>
      <c r="AE64" s="206">
        <v>0</v>
      </c>
      <c r="AF64" s="206">
        <v>0</v>
      </c>
      <c r="AG64" s="206">
        <v>4.24</v>
      </c>
      <c r="AH64" s="206">
        <v>0</v>
      </c>
      <c r="AI64" s="206">
        <v>52.34</v>
      </c>
      <c r="AJ64" s="206">
        <v>0</v>
      </c>
      <c r="AK64" s="206">
        <v>20.03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3.74</v>
      </c>
      <c r="E65" s="206">
        <v>0</v>
      </c>
      <c r="F65" s="206">
        <v>0</v>
      </c>
      <c r="G65" s="206">
        <v>9.67</v>
      </c>
      <c r="H65" s="206">
        <v>0</v>
      </c>
      <c r="I65" s="206">
        <v>41.94</v>
      </c>
      <c r="J65" s="206">
        <v>0.49</v>
      </c>
      <c r="K65" s="206">
        <v>15.31</v>
      </c>
      <c r="L65" s="206">
        <v>0.13</v>
      </c>
      <c r="M65" s="206">
        <v>2.62</v>
      </c>
      <c r="N65" s="206">
        <v>2.14</v>
      </c>
      <c r="O65" s="206">
        <v>2.2200000000000002</v>
      </c>
      <c r="P65" s="206">
        <v>1.02</v>
      </c>
      <c r="Q65" s="206">
        <v>0.4</v>
      </c>
      <c r="R65" s="206">
        <v>1.08</v>
      </c>
      <c r="S65" s="206">
        <v>0.48</v>
      </c>
      <c r="T65" s="206">
        <v>0.56000000000000005</v>
      </c>
      <c r="U65" s="206">
        <v>2.16</v>
      </c>
      <c r="V65" s="206">
        <v>0.33</v>
      </c>
      <c r="W65" s="206">
        <v>1.07</v>
      </c>
      <c r="X65" s="206">
        <v>2.71</v>
      </c>
      <c r="Y65" s="206">
        <v>0</v>
      </c>
      <c r="Z65" s="206">
        <v>4.87</v>
      </c>
      <c r="AA65" s="206">
        <v>1.1000000000000001</v>
      </c>
      <c r="AB65" s="206">
        <v>0</v>
      </c>
      <c r="AC65" s="206">
        <v>27.34</v>
      </c>
      <c r="AD65" s="206">
        <v>12.46</v>
      </c>
      <c r="AE65" s="206">
        <v>0</v>
      </c>
      <c r="AF65" s="206">
        <v>0</v>
      </c>
      <c r="AG65" s="206">
        <v>4.24</v>
      </c>
      <c r="AH65" s="206">
        <v>0</v>
      </c>
      <c r="AI65" s="206">
        <v>52.34</v>
      </c>
      <c r="AJ65" s="206">
        <v>0</v>
      </c>
      <c r="AK65" s="206">
        <v>20.03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3.74</v>
      </c>
      <c r="E66" s="206">
        <v>0</v>
      </c>
      <c r="F66" s="206">
        <v>0</v>
      </c>
      <c r="G66" s="206">
        <v>9.67</v>
      </c>
      <c r="H66" s="206">
        <v>0</v>
      </c>
      <c r="I66" s="206">
        <v>41.94</v>
      </c>
      <c r="J66" s="206">
        <v>0.49</v>
      </c>
      <c r="K66" s="206">
        <v>15.31</v>
      </c>
      <c r="L66" s="206">
        <v>0.13</v>
      </c>
      <c r="M66" s="206">
        <v>2.62</v>
      </c>
      <c r="N66" s="206">
        <v>2.14</v>
      </c>
      <c r="O66" s="206">
        <v>2.2200000000000002</v>
      </c>
      <c r="P66" s="206">
        <v>1.02</v>
      </c>
      <c r="Q66" s="206">
        <v>0.4</v>
      </c>
      <c r="R66" s="206">
        <v>1.08</v>
      </c>
      <c r="S66" s="206">
        <v>0.48</v>
      </c>
      <c r="T66" s="206">
        <v>0.56000000000000005</v>
      </c>
      <c r="U66" s="206">
        <v>2.16</v>
      </c>
      <c r="V66" s="206">
        <v>0.33</v>
      </c>
      <c r="W66" s="206">
        <v>1.07</v>
      </c>
      <c r="X66" s="206">
        <v>2.71</v>
      </c>
      <c r="Y66" s="206">
        <v>0</v>
      </c>
      <c r="Z66" s="206">
        <v>4.87</v>
      </c>
      <c r="AA66" s="206">
        <v>1.1000000000000001</v>
      </c>
      <c r="AB66" s="206">
        <v>0</v>
      </c>
      <c r="AC66" s="206">
        <v>27.34</v>
      </c>
      <c r="AD66" s="206">
        <v>12.46</v>
      </c>
      <c r="AE66" s="206">
        <v>0</v>
      </c>
      <c r="AF66" s="206">
        <v>0</v>
      </c>
      <c r="AG66" s="206">
        <v>4.24</v>
      </c>
      <c r="AH66" s="206">
        <v>0</v>
      </c>
      <c r="AI66" s="206">
        <v>52.34</v>
      </c>
      <c r="AJ66" s="206">
        <v>0</v>
      </c>
      <c r="AK66" s="206">
        <v>20.03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3.74</v>
      </c>
      <c r="E67" s="206">
        <v>0</v>
      </c>
      <c r="F67" s="206">
        <v>0</v>
      </c>
      <c r="G67" s="206">
        <v>9.67</v>
      </c>
      <c r="H67" s="206">
        <v>0</v>
      </c>
      <c r="I67" s="206">
        <v>41.94</v>
      </c>
      <c r="J67" s="206">
        <v>0.49</v>
      </c>
      <c r="K67" s="206">
        <v>15.31</v>
      </c>
      <c r="L67" s="206">
        <v>0.13</v>
      </c>
      <c r="M67" s="206">
        <v>2.62</v>
      </c>
      <c r="N67" s="206">
        <v>2.14</v>
      </c>
      <c r="O67" s="206">
        <v>2.2200000000000002</v>
      </c>
      <c r="P67" s="206">
        <v>1.02</v>
      </c>
      <c r="Q67" s="206">
        <v>0.4</v>
      </c>
      <c r="R67" s="206">
        <v>1.08</v>
      </c>
      <c r="S67" s="206">
        <v>0.48</v>
      </c>
      <c r="T67" s="206">
        <v>0.56000000000000005</v>
      </c>
      <c r="U67" s="206">
        <v>2.16</v>
      </c>
      <c r="V67" s="206">
        <v>0.33</v>
      </c>
      <c r="W67" s="206">
        <v>0.79</v>
      </c>
      <c r="X67" s="206">
        <v>2.71</v>
      </c>
      <c r="Y67" s="206">
        <v>0</v>
      </c>
      <c r="Z67" s="206">
        <v>4.87</v>
      </c>
      <c r="AA67" s="206">
        <v>1.1000000000000001</v>
      </c>
      <c r="AB67" s="206">
        <v>0</v>
      </c>
      <c r="AC67" s="206">
        <v>20.260000000000002</v>
      </c>
      <c r="AD67" s="206">
        <v>12.46</v>
      </c>
      <c r="AE67" s="206">
        <v>0</v>
      </c>
      <c r="AF67" s="206">
        <v>0</v>
      </c>
      <c r="AG67" s="206">
        <v>4.24</v>
      </c>
      <c r="AH67" s="206">
        <v>0</v>
      </c>
      <c r="AI67" s="206">
        <v>52.34</v>
      </c>
      <c r="AJ67" s="206">
        <v>0</v>
      </c>
      <c r="AK67" s="206">
        <v>20.03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3.74</v>
      </c>
      <c r="E68" s="206">
        <v>0</v>
      </c>
      <c r="F68" s="206">
        <v>0</v>
      </c>
      <c r="G68" s="206">
        <v>9.67</v>
      </c>
      <c r="H68" s="206">
        <v>0</v>
      </c>
      <c r="I68" s="206">
        <v>41.94</v>
      </c>
      <c r="J68" s="206">
        <v>0.49</v>
      </c>
      <c r="K68" s="206">
        <v>15.31</v>
      </c>
      <c r="L68" s="206">
        <v>0.13</v>
      </c>
      <c r="M68" s="206">
        <v>2.62</v>
      </c>
      <c r="N68" s="206">
        <v>2.14</v>
      </c>
      <c r="O68" s="206">
        <v>2.2200000000000002</v>
      </c>
      <c r="P68" s="206">
        <v>1.02</v>
      </c>
      <c r="Q68" s="206">
        <v>0.4</v>
      </c>
      <c r="R68" s="206">
        <v>1.08</v>
      </c>
      <c r="S68" s="206">
        <v>0.48</v>
      </c>
      <c r="T68" s="206">
        <v>0.56000000000000005</v>
      </c>
      <c r="U68" s="206">
        <v>2.16</v>
      </c>
      <c r="V68" s="206">
        <v>0.33</v>
      </c>
      <c r="W68" s="206">
        <v>0.79</v>
      </c>
      <c r="X68" s="206">
        <v>23.05</v>
      </c>
      <c r="Y68" s="206">
        <v>0</v>
      </c>
      <c r="Z68" s="206">
        <v>4.87</v>
      </c>
      <c r="AA68" s="206">
        <v>1.1000000000000001</v>
      </c>
      <c r="AB68" s="206">
        <v>0</v>
      </c>
      <c r="AC68" s="206">
        <v>20.260000000000002</v>
      </c>
      <c r="AD68" s="206">
        <v>12.46</v>
      </c>
      <c r="AE68" s="206">
        <v>0</v>
      </c>
      <c r="AF68" s="206">
        <v>0</v>
      </c>
      <c r="AG68" s="206">
        <v>4.62</v>
      </c>
      <c r="AH68" s="206">
        <v>0</v>
      </c>
      <c r="AI68" s="206">
        <v>52.34</v>
      </c>
      <c r="AJ68" s="206">
        <v>0</v>
      </c>
      <c r="AK68" s="206">
        <v>20.03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3.74</v>
      </c>
      <c r="E69" s="206">
        <v>0</v>
      </c>
      <c r="F69" s="206">
        <v>0</v>
      </c>
      <c r="G69" s="206">
        <v>9.67</v>
      </c>
      <c r="H69" s="206">
        <v>0</v>
      </c>
      <c r="I69" s="206">
        <v>41.94</v>
      </c>
      <c r="J69" s="206">
        <v>0.49</v>
      </c>
      <c r="K69" s="206">
        <v>15.31</v>
      </c>
      <c r="L69" s="206">
        <v>0.13</v>
      </c>
      <c r="M69" s="206">
        <v>2.62</v>
      </c>
      <c r="N69" s="206">
        <v>2.14</v>
      </c>
      <c r="O69" s="206">
        <v>2.2200000000000002</v>
      </c>
      <c r="P69" s="206">
        <v>1.02</v>
      </c>
      <c r="Q69" s="206">
        <v>0.4</v>
      </c>
      <c r="R69" s="206">
        <v>1.08</v>
      </c>
      <c r="S69" s="206">
        <v>0.48</v>
      </c>
      <c r="T69" s="206">
        <v>0.56000000000000005</v>
      </c>
      <c r="U69" s="206">
        <v>2.02</v>
      </c>
      <c r="V69" s="206">
        <v>0.33</v>
      </c>
      <c r="W69" s="206">
        <v>0.79</v>
      </c>
      <c r="X69" s="206">
        <v>2.71</v>
      </c>
      <c r="Y69" s="206">
        <v>0</v>
      </c>
      <c r="Z69" s="206">
        <v>4.87</v>
      </c>
      <c r="AA69" s="206">
        <v>1.1000000000000001</v>
      </c>
      <c r="AB69" s="206">
        <v>0</v>
      </c>
      <c r="AC69" s="206">
        <v>20.260000000000002</v>
      </c>
      <c r="AD69" s="206">
        <v>12.46</v>
      </c>
      <c r="AE69" s="206">
        <v>0</v>
      </c>
      <c r="AF69" s="206">
        <v>0</v>
      </c>
      <c r="AG69" s="206">
        <v>4.62</v>
      </c>
      <c r="AH69" s="206">
        <v>0</v>
      </c>
      <c r="AI69" s="206">
        <v>52.34</v>
      </c>
      <c r="AJ69" s="206">
        <v>0</v>
      </c>
      <c r="AK69" s="206">
        <v>20.03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3.74</v>
      </c>
      <c r="E70" s="206">
        <v>0</v>
      </c>
      <c r="F70" s="206">
        <v>0</v>
      </c>
      <c r="G70" s="206">
        <v>9.67</v>
      </c>
      <c r="H70" s="206">
        <v>0</v>
      </c>
      <c r="I70" s="206">
        <v>41.94</v>
      </c>
      <c r="J70" s="206">
        <v>0.49</v>
      </c>
      <c r="K70" s="206">
        <v>17.14</v>
      </c>
      <c r="L70" s="206">
        <v>0.13</v>
      </c>
      <c r="M70" s="206">
        <v>2.62</v>
      </c>
      <c r="N70" s="206">
        <v>2.14</v>
      </c>
      <c r="O70" s="206">
        <v>2.2200000000000002</v>
      </c>
      <c r="P70" s="206">
        <v>1.02</v>
      </c>
      <c r="Q70" s="206">
        <v>0.4</v>
      </c>
      <c r="R70" s="206">
        <v>1.08</v>
      </c>
      <c r="S70" s="206">
        <v>0.48</v>
      </c>
      <c r="T70" s="206">
        <v>0.56000000000000005</v>
      </c>
      <c r="U70" s="206">
        <v>1.89</v>
      </c>
      <c r="V70" s="206">
        <v>0.33</v>
      </c>
      <c r="W70" s="206">
        <v>0.79</v>
      </c>
      <c r="X70" s="206">
        <v>13.59</v>
      </c>
      <c r="Y70" s="206">
        <v>0</v>
      </c>
      <c r="Z70" s="206">
        <v>4.87</v>
      </c>
      <c r="AA70" s="206">
        <v>1.1000000000000001</v>
      </c>
      <c r="AB70" s="206">
        <v>0</v>
      </c>
      <c r="AC70" s="206">
        <v>20.260000000000002</v>
      </c>
      <c r="AD70" s="206">
        <v>12.46</v>
      </c>
      <c r="AE70" s="206">
        <v>0</v>
      </c>
      <c r="AF70" s="206">
        <v>0</v>
      </c>
      <c r="AG70" s="206">
        <v>4.62</v>
      </c>
      <c r="AH70" s="206">
        <v>0</v>
      </c>
      <c r="AI70" s="206">
        <v>52.34</v>
      </c>
      <c r="AJ70" s="206">
        <v>0</v>
      </c>
      <c r="AK70" s="206">
        <v>20.03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3.74</v>
      </c>
      <c r="E71" s="206">
        <v>0</v>
      </c>
      <c r="F71" s="206">
        <v>0</v>
      </c>
      <c r="G71" s="206">
        <v>9.67</v>
      </c>
      <c r="H71" s="206">
        <v>0</v>
      </c>
      <c r="I71" s="206">
        <v>41.94</v>
      </c>
      <c r="J71" s="206">
        <v>0.49</v>
      </c>
      <c r="K71" s="206">
        <v>27.45</v>
      </c>
      <c r="L71" s="206">
        <v>0.13</v>
      </c>
      <c r="M71" s="206">
        <v>2.62</v>
      </c>
      <c r="N71" s="206">
        <v>2.14</v>
      </c>
      <c r="O71" s="206">
        <v>2.2200000000000002</v>
      </c>
      <c r="P71" s="206">
        <v>1.02</v>
      </c>
      <c r="Q71" s="206">
        <v>0.4</v>
      </c>
      <c r="R71" s="206">
        <v>1.08</v>
      </c>
      <c r="S71" s="206">
        <v>0.48</v>
      </c>
      <c r="T71" s="206">
        <v>0.56000000000000005</v>
      </c>
      <c r="U71" s="206">
        <v>1.73</v>
      </c>
      <c r="V71" s="206">
        <v>0.33</v>
      </c>
      <c r="W71" s="206">
        <v>0.79</v>
      </c>
      <c r="X71" s="206">
        <v>13.59</v>
      </c>
      <c r="Y71" s="206">
        <v>0</v>
      </c>
      <c r="Z71" s="206">
        <v>4.87</v>
      </c>
      <c r="AA71" s="206">
        <v>1.1000000000000001</v>
      </c>
      <c r="AB71" s="206">
        <v>0</v>
      </c>
      <c r="AC71" s="206">
        <v>20.260000000000002</v>
      </c>
      <c r="AD71" s="206">
        <v>12.46</v>
      </c>
      <c r="AE71" s="206">
        <v>0</v>
      </c>
      <c r="AF71" s="206">
        <v>0</v>
      </c>
      <c r="AG71" s="206">
        <v>4.62</v>
      </c>
      <c r="AH71" s="206">
        <v>0</v>
      </c>
      <c r="AI71" s="206">
        <v>52.34</v>
      </c>
      <c r="AJ71" s="206">
        <v>0</v>
      </c>
      <c r="AK71" s="206">
        <v>20.03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3.74</v>
      </c>
      <c r="E72" s="206">
        <v>0</v>
      </c>
      <c r="F72" s="206">
        <v>0</v>
      </c>
      <c r="G72" s="206">
        <v>9.67</v>
      </c>
      <c r="H72" s="206">
        <v>0</v>
      </c>
      <c r="I72" s="206">
        <v>41.94</v>
      </c>
      <c r="J72" s="206">
        <v>0.49</v>
      </c>
      <c r="K72" s="206">
        <v>18.91</v>
      </c>
      <c r="L72" s="206">
        <v>0.13</v>
      </c>
      <c r="M72" s="206">
        <v>2.62</v>
      </c>
      <c r="N72" s="206">
        <v>2.14</v>
      </c>
      <c r="O72" s="206">
        <v>2.2200000000000002</v>
      </c>
      <c r="P72" s="206">
        <v>1.02</v>
      </c>
      <c r="Q72" s="206">
        <v>0.4</v>
      </c>
      <c r="R72" s="206">
        <v>1.08</v>
      </c>
      <c r="S72" s="206">
        <v>0.48</v>
      </c>
      <c r="T72" s="206">
        <v>0.56000000000000005</v>
      </c>
      <c r="U72" s="206">
        <v>1.73</v>
      </c>
      <c r="V72" s="206">
        <v>0.33</v>
      </c>
      <c r="W72" s="206">
        <v>0.79</v>
      </c>
      <c r="X72" s="206">
        <v>13.59</v>
      </c>
      <c r="Y72" s="206">
        <v>0</v>
      </c>
      <c r="Z72" s="206">
        <v>4.87</v>
      </c>
      <c r="AA72" s="206">
        <v>1.1000000000000001</v>
      </c>
      <c r="AB72" s="206">
        <v>0</v>
      </c>
      <c r="AC72" s="206">
        <v>20.260000000000002</v>
      </c>
      <c r="AD72" s="206">
        <v>12.46</v>
      </c>
      <c r="AE72" s="206">
        <v>0</v>
      </c>
      <c r="AF72" s="206">
        <v>0</v>
      </c>
      <c r="AG72" s="206">
        <v>4.62</v>
      </c>
      <c r="AH72" s="206">
        <v>0</v>
      </c>
      <c r="AI72" s="206">
        <v>52.34</v>
      </c>
      <c r="AJ72" s="206">
        <v>0</v>
      </c>
      <c r="AK72" s="206">
        <v>20.03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3.74</v>
      </c>
      <c r="E73" s="206">
        <v>0</v>
      </c>
      <c r="F73" s="206">
        <v>0</v>
      </c>
      <c r="G73" s="206">
        <v>9.67</v>
      </c>
      <c r="H73" s="206">
        <v>0</v>
      </c>
      <c r="I73" s="206">
        <v>41.94</v>
      </c>
      <c r="J73" s="206">
        <v>0.49</v>
      </c>
      <c r="K73" s="206">
        <v>20.67</v>
      </c>
      <c r="L73" s="206">
        <v>0.13</v>
      </c>
      <c r="M73" s="206">
        <v>2.62</v>
      </c>
      <c r="N73" s="206">
        <v>2.14</v>
      </c>
      <c r="O73" s="206">
        <v>2.2200000000000002</v>
      </c>
      <c r="P73" s="206">
        <v>1.02</v>
      </c>
      <c r="Q73" s="206">
        <v>0.4</v>
      </c>
      <c r="R73" s="206">
        <v>1.08</v>
      </c>
      <c r="S73" s="206">
        <v>0.48</v>
      </c>
      <c r="T73" s="206">
        <v>0.56000000000000005</v>
      </c>
      <c r="U73" s="206">
        <v>1.73</v>
      </c>
      <c r="V73" s="206">
        <v>0.37</v>
      </c>
      <c r="W73" s="206">
        <v>0.79</v>
      </c>
      <c r="X73" s="206">
        <v>13.87</v>
      </c>
      <c r="Y73" s="206">
        <v>0</v>
      </c>
      <c r="Z73" s="206">
        <v>4.87</v>
      </c>
      <c r="AA73" s="206">
        <v>1.1000000000000001</v>
      </c>
      <c r="AB73" s="206">
        <v>0</v>
      </c>
      <c r="AC73" s="206">
        <v>20.260000000000002</v>
      </c>
      <c r="AD73" s="206">
        <v>12.46</v>
      </c>
      <c r="AE73" s="206">
        <v>0</v>
      </c>
      <c r="AF73" s="206">
        <v>0</v>
      </c>
      <c r="AG73" s="206">
        <v>16.05</v>
      </c>
      <c r="AH73" s="206">
        <v>0</v>
      </c>
      <c r="AI73" s="206">
        <v>52.34</v>
      </c>
      <c r="AJ73" s="206">
        <v>0</v>
      </c>
      <c r="AK73" s="206">
        <v>20.03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3.74</v>
      </c>
      <c r="E74" s="206">
        <v>0</v>
      </c>
      <c r="F74" s="206">
        <v>0</v>
      </c>
      <c r="G74" s="206">
        <v>9.67</v>
      </c>
      <c r="H74" s="206">
        <v>0</v>
      </c>
      <c r="I74" s="206">
        <v>41.94</v>
      </c>
      <c r="J74" s="206">
        <v>0.49</v>
      </c>
      <c r="K74" s="206">
        <v>22.52</v>
      </c>
      <c r="L74" s="206">
        <v>0.13</v>
      </c>
      <c r="M74" s="206">
        <v>2.62</v>
      </c>
      <c r="N74" s="206">
        <v>2.14</v>
      </c>
      <c r="O74" s="206">
        <v>2.2200000000000002</v>
      </c>
      <c r="P74" s="206">
        <v>1.02</v>
      </c>
      <c r="Q74" s="206">
        <v>0.4</v>
      </c>
      <c r="R74" s="206">
        <v>1.08</v>
      </c>
      <c r="S74" s="206">
        <v>0.48</v>
      </c>
      <c r="T74" s="206">
        <v>0.56000000000000005</v>
      </c>
      <c r="U74" s="206">
        <v>1.73</v>
      </c>
      <c r="V74" s="206">
        <v>0.33</v>
      </c>
      <c r="W74" s="206">
        <v>0.79</v>
      </c>
      <c r="X74" s="206">
        <v>13.87</v>
      </c>
      <c r="Y74" s="206">
        <v>0</v>
      </c>
      <c r="Z74" s="206">
        <v>4.87</v>
      </c>
      <c r="AA74" s="206">
        <v>1.1000000000000001</v>
      </c>
      <c r="AB74" s="206">
        <v>0</v>
      </c>
      <c r="AC74" s="206">
        <v>20.260000000000002</v>
      </c>
      <c r="AD74" s="206">
        <v>12.46</v>
      </c>
      <c r="AE74" s="206">
        <v>0</v>
      </c>
      <c r="AF74" s="206">
        <v>0</v>
      </c>
      <c r="AG74" s="206">
        <v>16.05</v>
      </c>
      <c r="AH74" s="206">
        <v>0</v>
      </c>
      <c r="AI74" s="206">
        <v>52.34</v>
      </c>
      <c r="AJ74" s="206">
        <v>0</v>
      </c>
      <c r="AK74" s="206">
        <v>20.03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3.74</v>
      </c>
      <c r="E75" s="206">
        <v>0</v>
      </c>
      <c r="F75" s="206">
        <v>0</v>
      </c>
      <c r="G75" s="206">
        <v>9.67</v>
      </c>
      <c r="H75" s="206">
        <v>0</v>
      </c>
      <c r="I75" s="206">
        <v>41.94</v>
      </c>
      <c r="J75" s="206">
        <v>0.49</v>
      </c>
      <c r="K75" s="206">
        <v>22.52</v>
      </c>
      <c r="L75" s="206">
        <v>0.13</v>
      </c>
      <c r="M75" s="206">
        <v>2.62</v>
      </c>
      <c r="N75" s="206">
        <v>2.14</v>
      </c>
      <c r="O75" s="206">
        <v>2.2200000000000002</v>
      </c>
      <c r="P75" s="206">
        <v>1.02</v>
      </c>
      <c r="Q75" s="206">
        <v>0.4</v>
      </c>
      <c r="R75" s="206">
        <v>1.08</v>
      </c>
      <c r="S75" s="206">
        <v>0.48</v>
      </c>
      <c r="T75" s="206">
        <v>0.56000000000000005</v>
      </c>
      <c r="U75" s="206">
        <v>1.73</v>
      </c>
      <c r="V75" s="206">
        <v>0.33</v>
      </c>
      <c r="W75" s="206">
        <v>0.78</v>
      </c>
      <c r="X75" s="206">
        <v>13.87</v>
      </c>
      <c r="Y75" s="206">
        <v>0</v>
      </c>
      <c r="Z75" s="206">
        <v>4.87</v>
      </c>
      <c r="AA75" s="206">
        <v>1.1000000000000001</v>
      </c>
      <c r="AB75" s="206">
        <v>0</v>
      </c>
      <c r="AC75" s="206">
        <v>20.260000000000002</v>
      </c>
      <c r="AD75" s="206">
        <v>12.46</v>
      </c>
      <c r="AE75" s="206">
        <v>0</v>
      </c>
      <c r="AF75" s="206">
        <v>0</v>
      </c>
      <c r="AG75" s="206">
        <v>4.62</v>
      </c>
      <c r="AH75" s="206">
        <v>0</v>
      </c>
      <c r="AI75" s="206">
        <v>52.34</v>
      </c>
      <c r="AJ75" s="206">
        <v>0</v>
      </c>
      <c r="AK75" s="206">
        <v>20.03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3.74</v>
      </c>
      <c r="E76" s="206">
        <v>0</v>
      </c>
      <c r="F76" s="206">
        <v>0</v>
      </c>
      <c r="G76" s="206">
        <v>9.67</v>
      </c>
      <c r="H76" s="206">
        <v>0</v>
      </c>
      <c r="I76" s="206">
        <v>41.94</v>
      </c>
      <c r="J76" s="206">
        <v>0.49</v>
      </c>
      <c r="K76" s="206">
        <v>22.52</v>
      </c>
      <c r="L76" s="206">
        <v>0.13</v>
      </c>
      <c r="M76" s="206">
        <v>2.62</v>
      </c>
      <c r="N76" s="206">
        <v>2.14</v>
      </c>
      <c r="O76" s="206">
        <v>2.2200000000000002</v>
      </c>
      <c r="P76" s="206">
        <v>1.02</v>
      </c>
      <c r="Q76" s="206">
        <v>0.4</v>
      </c>
      <c r="R76" s="206">
        <v>1.08</v>
      </c>
      <c r="S76" s="206">
        <v>0.48</v>
      </c>
      <c r="T76" s="206">
        <v>0.56000000000000005</v>
      </c>
      <c r="U76" s="206">
        <v>1.73</v>
      </c>
      <c r="V76" s="206">
        <v>0.33</v>
      </c>
      <c r="W76" s="206">
        <v>0.78</v>
      </c>
      <c r="X76" s="206">
        <v>23.4</v>
      </c>
      <c r="Y76" s="206">
        <v>0</v>
      </c>
      <c r="Z76" s="206">
        <v>4.87</v>
      </c>
      <c r="AA76" s="206">
        <v>1.1000000000000001</v>
      </c>
      <c r="AB76" s="206">
        <v>0</v>
      </c>
      <c r="AC76" s="206">
        <v>20.260000000000002</v>
      </c>
      <c r="AD76" s="206">
        <v>12.46</v>
      </c>
      <c r="AE76" s="206">
        <v>0</v>
      </c>
      <c r="AF76" s="206">
        <v>0</v>
      </c>
      <c r="AG76" s="206">
        <v>4.62</v>
      </c>
      <c r="AH76" s="206">
        <v>0</v>
      </c>
      <c r="AI76" s="206">
        <v>52.34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3.74</v>
      </c>
      <c r="E77" s="206">
        <v>0</v>
      </c>
      <c r="F77" s="206">
        <v>0</v>
      </c>
      <c r="G77" s="206">
        <v>9.67</v>
      </c>
      <c r="H77" s="206">
        <v>0</v>
      </c>
      <c r="I77" s="206">
        <v>41.94</v>
      </c>
      <c r="J77" s="206">
        <v>0.49</v>
      </c>
      <c r="K77" s="206">
        <v>22.52</v>
      </c>
      <c r="L77" s="206">
        <v>0.13</v>
      </c>
      <c r="M77" s="206">
        <v>2.62</v>
      </c>
      <c r="N77" s="206">
        <v>2.14</v>
      </c>
      <c r="O77" s="206">
        <v>2.2200000000000002</v>
      </c>
      <c r="P77" s="206">
        <v>1.02</v>
      </c>
      <c r="Q77" s="206">
        <v>0.4</v>
      </c>
      <c r="R77" s="206">
        <v>1.08</v>
      </c>
      <c r="S77" s="206">
        <v>0.48</v>
      </c>
      <c r="T77" s="206">
        <v>0.56000000000000005</v>
      </c>
      <c r="U77" s="206">
        <v>1.73</v>
      </c>
      <c r="V77" s="206">
        <v>0.33</v>
      </c>
      <c r="W77" s="206">
        <v>0.78</v>
      </c>
      <c r="X77" s="206">
        <v>23.4</v>
      </c>
      <c r="Y77" s="206">
        <v>0</v>
      </c>
      <c r="Z77" s="206">
        <v>4.87</v>
      </c>
      <c r="AA77" s="206">
        <v>1.1000000000000001</v>
      </c>
      <c r="AB77" s="206">
        <v>0</v>
      </c>
      <c r="AC77" s="206">
        <v>20.260000000000002</v>
      </c>
      <c r="AD77" s="206">
        <v>12.46</v>
      </c>
      <c r="AE77" s="206">
        <v>0</v>
      </c>
      <c r="AF77" s="206">
        <v>0</v>
      </c>
      <c r="AG77" s="206">
        <v>8.1300000000000008</v>
      </c>
      <c r="AH77" s="206">
        <v>0</v>
      </c>
      <c r="AI77" s="206">
        <v>52.34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3.74</v>
      </c>
      <c r="E78" s="206">
        <v>0</v>
      </c>
      <c r="F78" s="206">
        <v>0</v>
      </c>
      <c r="G78" s="206">
        <v>9.67</v>
      </c>
      <c r="H78" s="206">
        <v>0</v>
      </c>
      <c r="I78" s="206">
        <v>41.94</v>
      </c>
      <c r="J78" s="206">
        <v>0.49</v>
      </c>
      <c r="K78" s="206">
        <v>22.52</v>
      </c>
      <c r="L78" s="206">
        <v>0.13</v>
      </c>
      <c r="M78" s="206">
        <v>2.62</v>
      </c>
      <c r="N78" s="206">
        <v>2.14</v>
      </c>
      <c r="O78" s="206">
        <v>2.2200000000000002</v>
      </c>
      <c r="P78" s="206">
        <v>1.02</v>
      </c>
      <c r="Q78" s="206">
        <v>0.4</v>
      </c>
      <c r="R78" s="206">
        <v>1.08</v>
      </c>
      <c r="S78" s="206">
        <v>0.48</v>
      </c>
      <c r="T78" s="206">
        <v>0.56000000000000005</v>
      </c>
      <c r="U78" s="206">
        <v>1.73</v>
      </c>
      <c r="V78" s="206">
        <v>0.33</v>
      </c>
      <c r="W78" s="206">
        <v>0.78</v>
      </c>
      <c r="X78" s="206">
        <v>23.4</v>
      </c>
      <c r="Y78" s="206">
        <v>0</v>
      </c>
      <c r="Z78" s="206">
        <v>4.87</v>
      </c>
      <c r="AA78" s="206">
        <v>1.1000000000000001</v>
      </c>
      <c r="AB78" s="206">
        <v>0</v>
      </c>
      <c r="AC78" s="206">
        <v>20.260000000000002</v>
      </c>
      <c r="AD78" s="206">
        <v>12.46</v>
      </c>
      <c r="AE78" s="206">
        <v>0</v>
      </c>
      <c r="AF78" s="206">
        <v>0</v>
      </c>
      <c r="AG78" s="206">
        <v>8.1300000000000008</v>
      </c>
      <c r="AH78" s="206">
        <v>0</v>
      </c>
      <c r="AI78" s="206">
        <v>52.34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3.74</v>
      </c>
      <c r="E79" s="206">
        <v>0</v>
      </c>
      <c r="F79" s="206">
        <v>0</v>
      </c>
      <c r="G79" s="206">
        <v>9.67</v>
      </c>
      <c r="H79" s="206">
        <v>0</v>
      </c>
      <c r="I79" s="206">
        <v>41.94</v>
      </c>
      <c r="J79" s="206">
        <v>0.49</v>
      </c>
      <c r="K79" s="206">
        <v>22.52</v>
      </c>
      <c r="L79" s="206">
        <v>0.13</v>
      </c>
      <c r="M79" s="206">
        <v>2.62</v>
      </c>
      <c r="N79" s="206">
        <v>2.14</v>
      </c>
      <c r="O79" s="206">
        <v>2.2200000000000002</v>
      </c>
      <c r="P79" s="206">
        <v>1.02</v>
      </c>
      <c r="Q79" s="206">
        <v>0.4</v>
      </c>
      <c r="R79" s="206">
        <v>1.08</v>
      </c>
      <c r="S79" s="206">
        <v>0.48</v>
      </c>
      <c r="T79" s="206">
        <v>0.56000000000000005</v>
      </c>
      <c r="U79" s="206">
        <v>1.73</v>
      </c>
      <c r="V79" s="206">
        <v>0.33</v>
      </c>
      <c r="W79" s="206">
        <v>0.78</v>
      </c>
      <c r="X79" s="206">
        <v>23.4</v>
      </c>
      <c r="Y79" s="206">
        <v>0</v>
      </c>
      <c r="Z79" s="206">
        <v>4.87</v>
      </c>
      <c r="AA79" s="206">
        <v>1.1000000000000001</v>
      </c>
      <c r="AB79" s="206">
        <v>0</v>
      </c>
      <c r="AC79" s="206">
        <v>20.260000000000002</v>
      </c>
      <c r="AD79" s="206">
        <v>12.46</v>
      </c>
      <c r="AE79" s="206">
        <v>0</v>
      </c>
      <c r="AF79" s="206">
        <v>0</v>
      </c>
      <c r="AG79" s="206">
        <v>8.1300000000000008</v>
      </c>
      <c r="AH79" s="206">
        <v>0</v>
      </c>
      <c r="AI79" s="206">
        <v>52.34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3.74</v>
      </c>
      <c r="E80" s="206">
        <v>0</v>
      </c>
      <c r="F80" s="206">
        <v>0</v>
      </c>
      <c r="G80" s="206">
        <v>9.67</v>
      </c>
      <c r="H80" s="206">
        <v>0</v>
      </c>
      <c r="I80" s="206">
        <v>41.94</v>
      </c>
      <c r="J80" s="206">
        <v>0.49</v>
      </c>
      <c r="K80" s="206">
        <v>22.52</v>
      </c>
      <c r="L80" s="206">
        <v>0.13</v>
      </c>
      <c r="M80" s="206">
        <v>2.62</v>
      </c>
      <c r="N80" s="206">
        <v>2.14</v>
      </c>
      <c r="O80" s="206">
        <v>2.2200000000000002</v>
      </c>
      <c r="P80" s="206">
        <v>1.02</v>
      </c>
      <c r="Q80" s="206">
        <v>0.4</v>
      </c>
      <c r="R80" s="206">
        <v>1.08</v>
      </c>
      <c r="S80" s="206">
        <v>0.48</v>
      </c>
      <c r="T80" s="206">
        <v>0.56000000000000005</v>
      </c>
      <c r="U80" s="206">
        <v>1.73</v>
      </c>
      <c r="V80" s="206">
        <v>0.33</v>
      </c>
      <c r="W80" s="206">
        <v>0.78</v>
      </c>
      <c r="X80" s="206">
        <v>23.4</v>
      </c>
      <c r="Y80" s="206">
        <v>0</v>
      </c>
      <c r="Z80" s="206">
        <v>4.87</v>
      </c>
      <c r="AA80" s="206">
        <v>1.1000000000000001</v>
      </c>
      <c r="AB80" s="206">
        <v>0</v>
      </c>
      <c r="AC80" s="206">
        <v>20.260000000000002</v>
      </c>
      <c r="AD80" s="206">
        <v>12.46</v>
      </c>
      <c r="AE80" s="206">
        <v>0</v>
      </c>
      <c r="AF80" s="206">
        <v>0</v>
      </c>
      <c r="AG80" s="206">
        <v>8.1300000000000008</v>
      </c>
      <c r="AH80" s="206">
        <v>0</v>
      </c>
      <c r="AI80" s="206">
        <v>52.34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3.74</v>
      </c>
      <c r="E81" s="206">
        <v>0</v>
      </c>
      <c r="F81" s="206">
        <v>0</v>
      </c>
      <c r="G81" s="206">
        <v>9.67</v>
      </c>
      <c r="H81" s="206">
        <v>0</v>
      </c>
      <c r="I81" s="206">
        <v>41.94</v>
      </c>
      <c r="J81" s="206">
        <v>0.49</v>
      </c>
      <c r="K81" s="206">
        <v>22.52</v>
      </c>
      <c r="L81" s="206">
        <v>0.13</v>
      </c>
      <c r="M81" s="206">
        <v>2.62</v>
      </c>
      <c r="N81" s="206">
        <v>2.14</v>
      </c>
      <c r="O81" s="206">
        <v>2.2200000000000002</v>
      </c>
      <c r="P81" s="206">
        <v>1.02</v>
      </c>
      <c r="Q81" s="206">
        <v>0.4</v>
      </c>
      <c r="R81" s="206">
        <v>1.08</v>
      </c>
      <c r="S81" s="206">
        <v>0.48</v>
      </c>
      <c r="T81" s="206">
        <v>0.56000000000000005</v>
      </c>
      <c r="U81" s="206">
        <v>1.73</v>
      </c>
      <c r="V81" s="206">
        <v>0.33</v>
      </c>
      <c r="W81" s="206">
        <v>0.78</v>
      </c>
      <c r="X81" s="206">
        <v>23.4</v>
      </c>
      <c r="Y81" s="206">
        <v>0</v>
      </c>
      <c r="Z81" s="206">
        <v>4.87</v>
      </c>
      <c r="AA81" s="206">
        <v>1.1000000000000001</v>
      </c>
      <c r="AB81" s="206">
        <v>0</v>
      </c>
      <c r="AC81" s="206">
        <v>20.260000000000002</v>
      </c>
      <c r="AD81" s="206">
        <v>12.46</v>
      </c>
      <c r="AE81" s="206">
        <v>0</v>
      </c>
      <c r="AF81" s="206">
        <v>0</v>
      </c>
      <c r="AG81" s="206">
        <v>8.1300000000000008</v>
      </c>
      <c r="AH81" s="206">
        <v>0</v>
      </c>
      <c r="AI81" s="206">
        <v>52.34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3.74</v>
      </c>
      <c r="E82" s="206">
        <v>0</v>
      </c>
      <c r="F82" s="206">
        <v>0</v>
      </c>
      <c r="G82" s="206">
        <v>9.67</v>
      </c>
      <c r="H82" s="206">
        <v>0</v>
      </c>
      <c r="I82" s="206">
        <v>41.94</v>
      </c>
      <c r="J82" s="206">
        <v>0.49</v>
      </c>
      <c r="K82" s="206">
        <v>22.52</v>
      </c>
      <c r="L82" s="206">
        <v>0.13</v>
      </c>
      <c r="M82" s="206">
        <v>2.62</v>
      </c>
      <c r="N82" s="206">
        <v>2.14</v>
      </c>
      <c r="O82" s="206">
        <v>2.2200000000000002</v>
      </c>
      <c r="P82" s="206">
        <v>1.02</v>
      </c>
      <c r="Q82" s="206">
        <v>0.4</v>
      </c>
      <c r="R82" s="206">
        <v>1.08</v>
      </c>
      <c r="S82" s="206">
        <v>0.48</v>
      </c>
      <c r="T82" s="206">
        <v>0.56000000000000005</v>
      </c>
      <c r="U82" s="206">
        <v>1.73</v>
      </c>
      <c r="V82" s="206">
        <v>0.33</v>
      </c>
      <c r="W82" s="206">
        <v>0.78</v>
      </c>
      <c r="X82" s="206">
        <v>23.4</v>
      </c>
      <c r="Y82" s="206">
        <v>0</v>
      </c>
      <c r="Z82" s="206">
        <v>4.87</v>
      </c>
      <c r="AA82" s="206">
        <v>1.1000000000000001</v>
      </c>
      <c r="AB82" s="206">
        <v>0</v>
      </c>
      <c r="AC82" s="206">
        <v>20.260000000000002</v>
      </c>
      <c r="AD82" s="206">
        <v>12.46</v>
      </c>
      <c r="AE82" s="206">
        <v>0</v>
      </c>
      <c r="AF82" s="206">
        <v>0</v>
      </c>
      <c r="AG82" s="206">
        <v>8.1300000000000008</v>
      </c>
      <c r="AH82" s="206">
        <v>0</v>
      </c>
      <c r="AI82" s="206">
        <v>52.34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3.74</v>
      </c>
      <c r="E83" s="206">
        <v>0</v>
      </c>
      <c r="F83" s="206">
        <v>0</v>
      </c>
      <c r="G83" s="206">
        <v>9.67</v>
      </c>
      <c r="H83" s="206">
        <v>0</v>
      </c>
      <c r="I83" s="206">
        <v>42.43</v>
      </c>
      <c r="J83" s="206">
        <v>0.49</v>
      </c>
      <c r="K83" s="206">
        <v>22.52</v>
      </c>
      <c r="L83" s="206">
        <v>0.13</v>
      </c>
      <c r="M83" s="206">
        <v>2.62</v>
      </c>
      <c r="N83" s="206">
        <v>2.14</v>
      </c>
      <c r="O83" s="206">
        <v>2.9</v>
      </c>
      <c r="P83" s="206">
        <v>1.02</v>
      </c>
      <c r="Q83" s="206">
        <v>0.4</v>
      </c>
      <c r="R83" s="206">
        <v>1.08</v>
      </c>
      <c r="S83" s="206">
        <v>0.48</v>
      </c>
      <c r="T83" s="206">
        <v>0.56000000000000005</v>
      </c>
      <c r="U83" s="206">
        <v>1.72</v>
      </c>
      <c r="V83" s="206">
        <v>0.33</v>
      </c>
      <c r="W83" s="206">
        <v>0.78</v>
      </c>
      <c r="X83" s="206">
        <v>23.4</v>
      </c>
      <c r="Y83" s="206">
        <v>0</v>
      </c>
      <c r="Z83" s="206">
        <v>4.87</v>
      </c>
      <c r="AA83" s="206">
        <v>1.1000000000000001</v>
      </c>
      <c r="AB83" s="206">
        <v>0</v>
      </c>
      <c r="AC83" s="206">
        <v>20.260000000000002</v>
      </c>
      <c r="AD83" s="206">
        <v>12.46</v>
      </c>
      <c r="AE83" s="206">
        <v>0</v>
      </c>
      <c r="AF83" s="206">
        <v>0</v>
      </c>
      <c r="AG83" s="206">
        <v>8.1300000000000008</v>
      </c>
      <c r="AH83" s="206">
        <v>0</v>
      </c>
      <c r="AI83" s="206">
        <v>52.34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3.74</v>
      </c>
      <c r="E84" s="206">
        <v>0</v>
      </c>
      <c r="F84" s="206">
        <v>0</v>
      </c>
      <c r="G84" s="206">
        <v>9.67</v>
      </c>
      <c r="H84" s="206">
        <v>0</v>
      </c>
      <c r="I84" s="206">
        <v>42.43</v>
      </c>
      <c r="J84" s="206">
        <v>0.49</v>
      </c>
      <c r="K84" s="206">
        <v>22.52</v>
      </c>
      <c r="L84" s="206">
        <v>0.13</v>
      </c>
      <c r="M84" s="206">
        <v>2.62</v>
      </c>
      <c r="N84" s="206">
        <v>2.14</v>
      </c>
      <c r="O84" s="206">
        <v>2.9</v>
      </c>
      <c r="P84" s="206">
        <v>1.02</v>
      </c>
      <c r="Q84" s="206">
        <v>0.4</v>
      </c>
      <c r="R84" s="206">
        <v>1.08</v>
      </c>
      <c r="S84" s="206">
        <v>0.48</v>
      </c>
      <c r="T84" s="206">
        <v>0.56000000000000005</v>
      </c>
      <c r="U84" s="206">
        <v>1.72</v>
      </c>
      <c r="V84" s="206">
        <v>0.33</v>
      </c>
      <c r="W84" s="206">
        <v>0.78</v>
      </c>
      <c r="X84" s="206">
        <v>2.71</v>
      </c>
      <c r="Y84" s="206">
        <v>0</v>
      </c>
      <c r="Z84" s="206">
        <v>4.87</v>
      </c>
      <c r="AA84" s="206">
        <v>1.1000000000000001</v>
      </c>
      <c r="AB84" s="206">
        <v>0</v>
      </c>
      <c r="AC84" s="206">
        <v>20.260000000000002</v>
      </c>
      <c r="AD84" s="206">
        <v>12.46</v>
      </c>
      <c r="AE84" s="206">
        <v>0</v>
      </c>
      <c r="AF84" s="206">
        <v>0</v>
      </c>
      <c r="AG84" s="206">
        <v>8.1300000000000008</v>
      </c>
      <c r="AH84" s="206">
        <v>0</v>
      </c>
      <c r="AI84" s="206">
        <v>52.34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3.74</v>
      </c>
      <c r="E85" s="206">
        <v>0</v>
      </c>
      <c r="F85" s="206">
        <v>0</v>
      </c>
      <c r="G85" s="206">
        <v>9.67</v>
      </c>
      <c r="H85" s="206">
        <v>0</v>
      </c>
      <c r="I85" s="206">
        <v>42.43</v>
      </c>
      <c r="J85" s="206">
        <v>0.49</v>
      </c>
      <c r="K85" s="206">
        <v>16.350000000000001</v>
      </c>
      <c r="L85" s="206">
        <v>0.26</v>
      </c>
      <c r="M85" s="206">
        <v>2.62</v>
      </c>
      <c r="N85" s="206">
        <v>2.14</v>
      </c>
      <c r="O85" s="206">
        <v>1.51</v>
      </c>
      <c r="P85" s="206">
        <v>1.02</v>
      </c>
      <c r="Q85" s="206">
        <v>0.4</v>
      </c>
      <c r="R85" s="206">
        <v>0.77</v>
      </c>
      <c r="S85" s="206">
        <v>0.48</v>
      </c>
      <c r="T85" s="206">
        <v>0.56000000000000005</v>
      </c>
      <c r="U85" s="206">
        <v>1.72</v>
      </c>
      <c r="V85" s="206">
        <v>0.33</v>
      </c>
      <c r="W85" s="206">
        <v>0.78</v>
      </c>
      <c r="X85" s="206">
        <v>2.71</v>
      </c>
      <c r="Y85" s="206">
        <v>0</v>
      </c>
      <c r="Z85" s="206">
        <v>4.87</v>
      </c>
      <c r="AA85" s="206">
        <v>1.1000000000000001</v>
      </c>
      <c r="AB85" s="206">
        <v>0</v>
      </c>
      <c r="AC85" s="206">
        <v>20.260000000000002</v>
      </c>
      <c r="AD85" s="206">
        <v>12.46</v>
      </c>
      <c r="AE85" s="206">
        <v>0</v>
      </c>
      <c r="AF85" s="206">
        <v>0</v>
      </c>
      <c r="AG85" s="206">
        <v>8.1300000000000008</v>
      </c>
      <c r="AH85" s="206">
        <v>0</v>
      </c>
      <c r="AI85" s="206">
        <v>52.34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3.74</v>
      </c>
      <c r="E86" s="206">
        <v>0</v>
      </c>
      <c r="F86" s="206">
        <v>0</v>
      </c>
      <c r="G86" s="206">
        <v>9.67</v>
      </c>
      <c r="H86" s="206">
        <v>0</v>
      </c>
      <c r="I86" s="206">
        <v>42.43</v>
      </c>
      <c r="J86" s="206">
        <v>0.49</v>
      </c>
      <c r="K86" s="206">
        <v>21.37</v>
      </c>
      <c r="L86" s="206">
        <v>0.26</v>
      </c>
      <c r="M86" s="206">
        <v>2.62</v>
      </c>
      <c r="N86" s="206">
        <v>2.14</v>
      </c>
      <c r="O86" s="206">
        <v>1.51</v>
      </c>
      <c r="P86" s="206">
        <v>1.02</v>
      </c>
      <c r="Q86" s="206">
        <v>0.4</v>
      </c>
      <c r="R86" s="206">
        <v>0.77</v>
      </c>
      <c r="S86" s="206">
        <v>0.48</v>
      </c>
      <c r="T86" s="206">
        <v>0.56000000000000005</v>
      </c>
      <c r="U86" s="206">
        <v>1.72</v>
      </c>
      <c r="V86" s="206">
        <v>0.33</v>
      </c>
      <c r="W86" s="206">
        <v>0.78</v>
      </c>
      <c r="X86" s="206">
        <v>2.71</v>
      </c>
      <c r="Y86" s="206">
        <v>0</v>
      </c>
      <c r="Z86" s="206">
        <v>4.87</v>
      </c>
      <c r="AA86" s="206">
        <v>1.1000000000000001</v>
      </c>
      <c r="AB86" s="206">
        <v>0</v>
      </c>
      <c r="AC86" s="206">
        <v>20.260000000000002</v>
      </c>
      <c r="AD86" s="206">
        <v>12.46</v>
      </c>
      <c r="AE86" s="206">
        <v>0</v>
      </c>
      <c r="AF86" s="206">
        <v>0</v>
      </c>
      <c r="AG86" s="206">
        <v>8.1300000000000008</v>
      </c>
      <c r="AH86" s="206">
        <v>0</v>
      </c>
      <c r="AI86" s="206">
        <v>52.34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3.74</v>
      </c>
      <c r="E87" s="206">
        <v>0</v>
      </c>
      <c r="F87" s="206">
        <v>0</v>
      </c>
      <c r="G87" s="206">
        <v>9.67</v>
      </c>
      <c r="H87" s="206">
        <v>0</v>
      </c>
      <c r="I87" s="206">
        <v>42.43</v>
      </c>
      <c r="J87" s="206">
        <v>0.49</v>
      </c>
      <c r="K87" s="206">
        <v>21.37</v>
      </c>
      <c r="L87" s="206">
        <v>0.26</v>
      </c>
      <c r="M87" s="206">
        <v>2.62</v>
      </c>
      <c r="N87" s="206">
        <v>2.14</v>
      </c>
      <c r="O87" s="206">
        <v>1.51</v>
      </c>
      <c r="P87" s="206">
        <v>1.02</v>
      </c>
      <c r="Q87" s="206">
        <v>0.4</v>
      </c>
      <c r="R87" s="206">
        <v>0.77</v>
      </c>
      <c r="S87" s="206">
        <v>0.48</v>
      </c>
      <c r="T87" s="206">
        <v>0.56000000000000005</v>
      </c>
      <c r="U87" s="206">
        <v>1.72</v>
      </c>
      <c r="V87" s="206">
        <v>0.33</v>
      </c>
      <c r="W87" s="206">
        <v>0.78</v>
      </c>
      <c r="X87" s="206">
        <v>2.71</v>
      </c>
      <c r="Y87" s="206">
        <v>0</v>
      </c>
      <c r="Z87" s="206">
        <v>4.87</v>
      </c>
      <c r="AA87" s="206">
        <v>1.1000000000000001</v>
      </c>
      <c r="AB87" s="206">
        <v>0</v>
      </c>
      <c r="AC87" s="206">
        <v>20.260000000000002</v>
      </c>
      <c r="AD87" s="206">
        <v>12.46</v>
      </c>
      <c r="AE87" s="206">
        <v>0</v>
      </c>
      <c r="AF87" s="206">
        <v>0</v>
      </c>
      <c r="AG87" s="206">
        <v>20.420000000000002</v>
      </c>
      <c r="AH87" s="206">
        <v>0</v>
      </c>
      <c r="AI87" s="206">
        <v>52.34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3.74</v>
      </c>
      <c r="E88" s="206">
        <v>0</v>
      </c>
      <c r="F88" s="206">
        <v>0</v>
      </c>
      <c r="G88" s="206">
        <v>9.67</v>
      </c>
      <c r="H88" s="206">
        <v>0</v>
      </c>
      <c r="I88" s="206">
        <v>42.43</v>
      </c>
      <c r="J88" s="206">
        <v>0.49</v>
      </c>
      <c r="K88" s="206">
        <v>21.37</v>
      </c>
      <c r="L88" s="206">
        <v>0.26</v>
      </c>
      <c r="M88" s="206">
        <v>2.62</v>
      </c>
      <c r="N88" s="206">
        <v>2.14</v>
      </c>
      <c r="O88" s="206">
        <v>1.51</v>
      </c>
      <c r="P88" s="206">
        <v>1.02</v>
      </c>
      <c r="Q88" s="206">
        <v>0.4</v>
      </c>
      <c r="R88" s="206">
        <v>0.77</v>
      </c>
      <c r="S88" s="206">
        <v>0.48</v>
      </c>
      <c r="T88" s="206">
        <v>0.56000000000000005</v>
      </c>
      <c r="U88" s="206">
        <v>1.72</v>
      </c>
      <c r="V88" s="206">
        <v>0.33</v>
      </c>
      <c r="W88" s="206">
        <v>0.78</v>
      </c>
      <c r="X88" s="206">
        <v>2.71</v>
      </c>
      <c r="Y88" s="206">
        <v>0</v>
      </c>
      <c r="Z88" s="206">
        <v>4.87</v>
      </c>
      <c r="AA88" s="206">
        <v>1.1000000000000001</v>
      </c>
      <c r="AB88" s="206">
        <v>0</v>
      </c>
      <c r="AC88" s="206">
        <v>20.260000000000002</v>
      </c>
      <c r="AD88" s="206">
        <v>12.46</v>
      </c>
      <c r="AE88" s="206">
        <v>0</v>
      </c>
      <c r="AF88" s="206">
        <v>0</v>
      </c>
      <c r="AG88" s="206">
        <v>20.420000000000002</v>
      </c>
      <c r="AH88" s="206">
        <v>0</v>
      </c>
      <c r="AI88" s="206">
        <v>52.34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3.74</v>
      </c>
      <c r="E89" s="206">
        <v>0</v>
      </c>
      <c r="F89" s="206">
        <v>0</v>
      </c>
      <c r="G89" s="206">
        <v>9.67</v>
      </c>
      <c r="H89" s="206">
        <v>0</v>
      </c>
      <c r="I89" s="206">
        <v>42.43</v>
      </c>
      <c r="J89" s="206">
        <v>0.49</v>
      </c>
      <c r="K89" s="206">
        <v>21.37</v>
      </c>
      <c r="L89" s="206">
        <v>0.26</v>
      </c>
      <c r="M89" s="206">
        <v>2.62</v>
      </c>
      <c r="N89" s="206">
        <v>2.14</v>
      </c>
      <c r="O89" s="206">
        <v>1.51</v>
      </c>
      <c r="P89" s="206">
        <v>1.02</v>
      </c>
      <c r="Q89" s="206">
        <v>0.4</v>
      </c>
      <c r="R89" s="206">
        <v>0.77</v>
      </c>
      <c r="S89" s="206">
        <v>0.48</v>
      </c>
      <c r="T89" s="206">
        <v>0.56000000000000005</v>
      </c>
      <c r="U89" s="206">
        <v>1.72</v>
      </c>
      <c r="V89" s="206">
        <v>0.33</v>
      </c>
      <c r="W89" s="206">
        <v>0.78</v>
      </c>
      <c r="X89" s="206">
        <v>2.71</v>
      </c>
      <c r="Y89" s="206">
        <v>0</v>
      </c>
      <c r="Z89" s="206">
        <v>4.87</v>
      </c>
      <c r="AA89" s="206">
        <v>1.1000000000000001</v>
      </c>
      <c r="AB89" s="206">
        <v>0</v>
      </c>
      <c r="AC89" s="206">
        <v>20.260000000000002</v>
      </c>
      <c r="AD89" s="206">
        <v>12.46</v>
      </c>
      <c r="AE89" s="206">
        <v>0</v>
      </c>
      <c r="AF89" s="206">
        <v>0</v>
      </c>
      <c r="AG89" s="206">
        <v>8.1300000000000008</v>
      </c>
      <c r="AH89" s="206">
        <v>0</v>
      </c>
      <c r="AI89" s="206">
        <v>52.34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3.74</v>
      </c>
      <c r="E90" s="206">
        <v>0</v>
      </c>
      <c r="F90" s="206">
        <v>0</v>
      </c>
      <c r="G90" s="206">
        <v>9.67</v>
      </c>
      <c r="H90" s="206">
        <v>0</v>
      </c>
      <c r="I90" s="206">
        <v>42.43</v>
      </c>
      <c r="J90" s="206">
        <v>0.49</v>
      </c>
      <c r="K90" s="206">
        <v>21.37</v>
      </c>
      <c r="L90" s="206">
        <v>0.26</v>
      </c>
      <c r="M90" s="206">
        <v>2.62</v>
      </c>
      <c r="N90" s="206">
        <v>2.14</v>
      </c>
      <c r="O90" s="206">
        <v>1.51</v>
      </c>
      <c r="P90" s="206">
        <v>1.02</v>
      </c>
      <c r="Q90" s="206">
        <v>0.4</v>
      </c>
      <c r="R90" s="206">
        <v>0.77</v>
      </c>
      <c r="S90" s="206">
        <v>0.48</v>
      </c>
      <c r="T90" s="206">
        <v>0.56000000000000005</v>
      </c>
      <c r="U90" s="206">
        <v>1.72</v>
      </c>
      <c r="V90" s="206">
        <v>0.33</v>
      </c>
      <c r="W90" s="206">
        <v>0.78</v>
      </c>
      <c r="X90" s="206">
        <v>2.71</v>
      </c>
      <c r="Y90" s="206">
        <v>0</v>
      </c>
      <c r="Z90" s="206">
        <v>4.87</v>
      </c>
      <c r="AA90" s="206">
        <v>1.1000000000000001</v>
      </c>
      <c r="AB90" s="206">
        <v>0</v>
      </c>
      <c r="AC90" s="206">
        <v>20.260000000000002</v>
      </c>
      <c r="AD90" s="206">
        <v>12.46</v>
      </c>
      <c r="AE90" s="206">
        <v>0</v>
      </c>
      <c r="AF90" s="206">
        <v>0</v>
      </c>
      <c r="AG90" s="206">
        <v>8.1300000000000008</v>
      </c>
      <c r="AH90" s="206">
        <v>0</v>
      </c>
      <c r="AI90" s="206">
        <v>52.34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3.74</v>
      </c>
      <c r="E91" s="206">
        <v>0</v>
      </c>
      <c r="F91" s="206">
        <v>0</v>
      </c>
      <c r="G91" s="206">
        <v>9.67</v>
      </c>
      <c r="H91" s="206">
        <v>0</v>
      </c>
      <c r="I91" s="206">
        <v>42.43</v>
      </c>
      <c r="J91" s="206">
        <v>0.49</v>
      </c>
      <c r="K91" s="206">
        <v>21.37</v>
      </c>
      <c r="L91" s="206">
        <v>2.19</v>
      </c>
      <c r="M91" s="206">
        <v>2.62</v>
      </c>
      <c r="N91" s="206">
        <v>2.14</v>
      </c>
      <c r="O91" s="206">
        <v>1.51</v>
      </c>
      <c r="P91" s="206">
        <v>1.02</v>
      </c>
      <c r="Q91" s="206">
        <v>0.4</v>
      </c>
      <c r="R91" s="206">
        <v>0.77</v>
      </c>
      <c r="S91" s="206">
        <v>0.48</v>
      </c>
      <c r="T91" s="206">
        <v>0.56000000000000005</v>
      </c>
      <c r="U91" s="206">
        <v>1.72</v>
      </c>
      <c r="V91" s="206">
        <v>0.33</v>
      </c>
      <c r="W91" s="206">
        <v>0.78</v>
      </c>
      <c r="X91" s="206">
        <v>2.71</v>
      </c>
      <c r="Y91" s="206">
        <v>0</v>
      </c>
      <c r="Z91" s="206">
        <v>4.87</v>
      </c>
      <c r="AA91" s="206">
        <v>1.1000000000000001</v>
      </c>
      <c r="AB91" s="206">
        <v>0</v>
      </c>
      <c r="AC91" s="206">
        <v>19.260000000000002</v>
      </c>
      <c r="AD91" s="206">
        <v>12.46</v>
      </c>
      <c r="AE91" s="206">
        <v>0</v>
      </c>
      <c r="AF91" s="206">
        <v>0</v>
      </c>
      <c r="AG91" s="206">
        <v>8.1300000000000008</v>
      </c>
      <c r="AH91" s="206">
        <v>0</v>
      </c>
      <c r="AI91" s="206">
        <v>52.34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3.74</v>
      </c>
      <c r="E92" s="206">
        <v>0</v>
      </c>
      <c r="F92" s="206">
        <v>0</v>
      </c>
      <c r="G92" s="206">
        <v>9.67</v>
      </c>
      <c r="H92" s="206">
        <v>0</v>
      </c>
      <c r="I92" s="206">
        <v>42.43</v>
      </c>
      <c r="J92" s="206">
        <v>0.49</v>
      </c>
      <c r="K92" s="206">
        <v>21.37</v>
      </c>
      <c r="L92" s="206">
        <v>2.19</v>
      </c>
      <c r="M92" s="206">
        <v>2.62</v>
      </c>
      <c r="N92" s="206">
        <v>2.14</v>
      </c>
      <c r="O92" s="206">
        <v>1.51</v>
      </c>
      <c r="P92" s="206">
        <v>1.02</v>
      </c>
      <c r="Q92" s="206">
        <v>0.4</v>
      </c>
      <c r="R92" s="206">
        <v>0.77</v>
      </c>
      <c r="S92" s="206">
        <v>0.48</v>
      </c>
      <c r="T92" s="206">
        <v>0.56000000000000005</v>
      </c>
      <c r="U92" s="206">
        <v>1.72</v>
      </c>
      <c r="V92" s="206">
        <v>0.33</v>
      </c>
      <c r="W92" s="206">
        <v>0.78</v>
      </c>
      <c r="X92" s="206">
        <v>2.71</v>
      </c>
      <c r="Y92" s="206">
        <v>0</v>
      </c>
      <c r="Z92" s="206">
        <v>4.87</v>
      </c>
      <c r="AA92" s="206">
        <v>1.1000000000000001</v>
      </c>
      <c r="AB92" s="206">
        <v>0</v>
      </c>
      <c r="AC92" s="206">
        <v>19.260000000000002</v>
      </c>
      <c r="AD92" s="206">
        <v>12.46</v>
      </c>
      <c r="AE92" s="206">
        <v>0</v>
      </c>
      <c r="AF92" s="206">
        <v>0</v>
      </c>
      <c r="AG92" s="206">
        <v>8.1300000000000008</v>
      </c>
      <c r="AH92" s="206">
        <v>0</v>
      </c>
      <c r="AI92" s="206">
        <v>52.34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3.74</v>
      </c>
      <c r="E93" s="206">
        <v>0</v>
      </c>
      <c r="F93" s="206">
        <v>0</v>
      </c>
      <c r="G93" s="206">
        <v>9.67</v>
      </c>
      <c r="H93" s="206">
        <v>0</v>
      </c>
      <c r="I93" s="206">
        <v>42.43</v>
      </c>
      <c r="J93" s="206">
        <v>0.49</v>
      </c>
      <c r="K93" s="206">
        <v>21.37</v>
      </c>
      <c r="L93" s="206">
        <v>2.19</v>
      </c>
      <c r="M93" s="206">
        <v>2.62</v>
      </c>
      <c r="N93" s="206">
        <v>2.14</v>
      </c>
      <c r="O93" s="206">
        <v>1.51</v>
      </c>
      <c r="P93" s="206">
        <v>1.02</v>
      </c>
      <c r="Q93" s="206">
        <v>0.4</v>
      </c>
      <c r="R93" s="206">
        <v>0.77</v>
      </c>
      <c r="S93" s="206">
        <v>0.48</v>
      </c>
      <c r="T93" s="206">
        <v>0.56000000000000005</v>
      </c>
      <c r="U93" s="206">
        <v>1.72</v>
      </c>
      <c r="V93" s="206">
        <v>0.33</v>
      </c>
      <c r="W93" s="206">
        <v>0.78</v>
      </c>
      <c r="X93" s="206">
        <v>2.71</v>
      </c>
      <c r="Y93" s="206">
        <v>0</v>
      </c>
      <c r="Z93" s="206">
        <v>4.87</v>
      </c>
      <c r="AA93" s="206">
        <v>1.1000000000000001</v>
      </c>
      <c r="AB93" s="206">
        <v>0</v>
      </c>
      <c r="AC93" s="206">
        <v>19.260000000000002</v>
      </c>
      <c r="AD93" s="206">
        <v>12.46</v>
      </c>
      <c r="AE93" s="206">
        <v>0</v>
      </c>
      <c r="AF93" s="206">
        <v>0</v>
      </c>
      <c r="AG93" s="206">
        <v>8.1300000000000008</v>
      </c>
      <c r="AH93" s="206">
        <v>0</v>
      </c>
      <c r="AI93" s="206">
        <v>52.34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3.74</v>
      </c>
      <c r="E94" s="206">
        <v>0</v>
      </c>
      <c r="F94" s="206">
        <v>0</v>
      </c>
      <c r="G94" s="206">
        <v>9.67</v>
      </c>
      <c r="H94" s="206">
        <v>0</v>
      </c>
      <c r="I94" s="206">
        <v>42.43</v>
      </c>
      <c r="J94" s="206">
        <v>0.49</v>
      </c>
      <c r="K94" s="206">
        <v>97.24</v>
      </c>
      <c r="L94" s="206">
        <v>2.19</v>
      </c>
      <c r="M94" s="206">
        <v>2.62</v>
      </c>
      <c r="N94" s="206">
        <v>2.14</v>
      </c>
      <c r="O94" s="206">
        <v>1.51</v>
      </c>
      <c r="P94" s="206">
        <v>1.02</v>
      </c>
      <c r="Q94" s="206">
        <v>0.4</v>
      </c>
      <c r="R94" s="206">
        <v>0.77</v>
      </c>
      <c r="S94" s="206">
        <v>0.48</v>
      </c>
      <c r="T94" s="206">
        <v>0.56000000000000005</v>
      </c>
      <c r="U94" s="206">
        <v>1.72</v>
      </c>
      <c r="V94" s="206">
        <v>0.33</v>
      </c>
      <c r="W94" s="206">
        <v>0.78</v>
      </c>
      <c r="X94" s="206">
        <v>2.71</v>
      </c>
      <c r="Y94" s="206">
        <v>0</v>
      </c>
      <c r="Z94" s="206">
        <v>4.87</v>
      </c>
      <c r="AA94" s="206">
        <v>1.1000000000000001</v>
      </c>
      <c r="AB94" s="206">
        <v>0</v>
      </c>
      <c r="AC94" s="206">
        <v>19.260000000000002</v>
      </c>
      <c r="AD94" s="206">
        <v>12.46</v>
      </c>
      <c r="AE94" s="206">
        <v>0</v>
      </c>
      <c r="AF94" s="206">
        <v>0</v>
      </c>
      <c r="AG94" s="206">
        <v>8.1300000000000008</v>
      </c>
      <c r="AH94" s="206">
        <v>0</v>
      </c>
      <c r="AI94" s="206">
        <v>52.34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3.74</v>
      </c>
      <c r="E95" s="206">
        <v>0</v>
      </c>
      <c r="F95" s="206">
        <v>0</v>
      </c>
      <c r="G95" s="206">
        <v>9.67</v>
      </c>
      <c r="H95" s="206">
        <v>0</v>
      </c>
      <c r="I95" s="206">
        <v>42.43</v>
      </c>
      <c r="J95" s="206">
        <v>0.49</v>
      </c>
      <c r="K95" s="206">
        <v>164.92</v>
      </c>
      <c r="L95" s="206">
        <v>2.19</v>
      </c>
      <c r="M95" s="206">
        <v>2.62</v>
      </c>
      <c r="N95" s="206">
        <v>2.14</v>
      </c>
      <c r="O95" s="206">
        <v>1.51</v>
      </c>
      <c r="P95" s="206">
        <v>1.02</v>
      </c>
      <c r="Q95" s="206">
        <v>0.4</v>
      </c>
      <c r="R95" s="206">
        <v>0.77</v>
      </c>
      <c r="S95" s="206">
        <v>0.48</v>
      </c>
      <c r="T95" s="206">
        <v>0.56000000000000005</v>
      </c>
      <c r="U95" s="206">
        <v>1.72</v>
      </c>
      <c r="V95" s="206">
        <v>0.33</v>
      </c>
      <c r="W95" s="206">
        <v>0.78</v>
      </c>
      <c r="X95" s="206">
        <v>2.71</v>
      </c>
      <c r="Y95" s="206">
        <v>0</v>
      </c>
      <c r="Z95" s="206">
        <v>4.87</v>
      </c>
      <c r="AA95" s="206">
        <v>1.1000000000000001</v>
      </c>
      <c r="AB95" s="206">
        <v>0</v>
      </c>
      <c r="AC95" s="206">
        <v>19.260000000000002</v>
      </c>
      <c r="AD95" s="206">
        <v>12.46</v>
      </c>
      <c r="AE95" s="206">
        <v>0</v>
      </c>
      <c r="AF95" s="206">
        <v>0</v>
      </c>
      <c r="AG95" s="206">
        <v>8.1300000000000008</v>
      </c>
      <c r="AH95" s="206">
        <v>0</v>
      </c>
      <c r="AI95" s="206">
        <v>52.34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3.74</v>
      </c>
      <c r="E96" s="206">
        <v>0</v>
      </c>
      <c r="F96" s="206">
        <v>0</v>
      </c>
      <c r="G96" s="206">
        <v>9.67</v>
      </c>
      <c r="H96" s="206">
        <v>0</v>
      </c>
      <c r="I96" s="206">
        <v>42.43</v>
      </c>
      <c r="J96" s="206">
        <v>0.49</v>
      </c>
      <c r="K96" s="206">
        <v>241.2</v>
      </c>
      <c r="L96" s="206">
        <v>2.19</v>
      </c>
      <c r="M96" s="206">
        <v>2.62</v>
      </c>
      <c r="N96" s="206">
        <v>2.14</v>
      </c>
      <c r="O96" s="206">
        <v>1.51</v>
      </c>
      <c r="P96" s="206">
        <v>1.02</v>
      </c>
      <c r="Q96" s="206">
        <v>0.4</v>
      </c>
      <c r="R96" s="206">
        <v>0.77</v>
      </c>
      <c r="S96" s="206">
        <v>0.48</v>
      </c>
      <c r="T96" s="206">
        <v>0.56000000000000005</v>
      </c>
      <c r="U96" s="206">
        <v>1.72</v>
      </c>
      <c r="V96" s="206">
        <v>0.33</v>
      </c>
      <c r="W96" s="206">
        <v>0.78</v>
      </c>
      <c r="X96" s="206">
        <v>2.71</v>
      </c>
      <c r="Y96" s="206">
        <v>0</v>
      </c>
      <c r="Z96" s="206">
        <v>4.87</v>
      </c>
      <c r="AA96" s="206">
        <v>1.1000000000000001</v>
      </c>
      <c r="AB96" s="206">
        <v>0</v>
      </c>
      <c r="AC96" s="206">
        <v>19.260000000000002</v>
      </c>
      <c r="AD96" s="206">
        <v>12.46</v>
      </c>
      <c r="AE96" s="206">
        <v>0</v>
      </c>
      <c r="AF96" s="206">
        <v>0</v>
      </c>
      <c r="AG96" s="206">
        <v>8.1300000000000008</v>
      </c>
      <c r="AH96" s="206">
        <v>0</v>
      </c>
      <c r="AI96" s="206">
        <v>52.34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3.74</v>
      </c>
      <c r="E97" s="206">
        <v>0</v>
      </c>
      <c r="F97" s="206">
        <v>0</v>
      </c>
      <c r="G97" s="206">
        <v>9.67</v>
      </c>
      <c r="H97" s="206">
        <v>0</v>
      </c>
      <c r="I97" s="206">
        <v>42.43</v>
      </c>
      <c r="J97" s="206">
        <v>0.49</v>
      </c>
      <c r="K97" s="206">
        <v>241.2</v>
      </c>
      <c r="L97" s="206">
        <v>2.19</v>
      </c>
      <c r="M97" s="206">
        <v>2.62</v>
      </c>
      <c r="N97" s="206">
        <v>2.14</v>
      </c>
      <c r="O97" s="206">
        <v>1.51</v>
      </c>
      <c r="P97" s="206">
        <v>1.02</v>
      </c>
      <c r="Q97" s="206">
        <v>6.56</v>
      </c>
      <c r="R97" s="206">
        <v>0.77</v>
      </c>
      <c r="S97" s="206">
        <v>8.9</v>
      </c>
      <c r="T97" s="206">
        <v>0.56000000000000005</v>
      </c>
      <c r="U97" s="206">
        <v>1.72</v>
      </c>
      <c r="V97" s="206">
        <v>7.65</v>
      </c>
      <c r="W97" s="206">
        <v>0.78</v>
      </c>
      <c r="X97" s="206">
        <v>2.71</v>
      </c>
      <c r="Y97" s="206">
        <v>0</v>
      </c>
      <c r="Z97" s="206">
        <v>4.87</v>
      </c>
      <c r="AA97" s="206">
        <v>1.1000000000000001</v>
      </c>
      <c r="AB97" s="206">
        <v>0</v>
      </c>
      <c r="AC97" s="206">
        <v>19.260000000000002</v>
      </c>
      <c r="AD97" s="206">
        <v>12.46</v>
      </c>
      <c r="AE97" s="206">
        <v>0</v>
      </c>
      <c r="AF97" s="206">
        <v>0</v>
      </c>
      <c r="AG97" s="206">
        <v>8.1300000000000008</v>
      </c>
      <c r="AH97" s="206">
        <v>0</v>
      </c>
      <c r="AI97" s="206">
        <v>52.34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3.74</v>
      </c>
      <c r="E98" s="206">
        <v>0</v>
      </c>
      <c r="F98" s="206">
        <v>0</v>
      </c>
      <c r="G98" s="206">
        <v>9.67</v>
      </c>
      <c r="H98" s="206">
        <v>0</v>
      </c>
      <c r="I98" s="206">
        <v>42.43</v>
      </c>
      <c r="J98" s="206">
        <v>0.49</v>
      </c>
      <c r="K98" s="206">
        <v>241.2</v>
      </c>
      <c r="L98" s="206">
        <v>2.19</v>
      </c>
      <c r="M98" s="206">
        <v>2.62</v>
      </c>
      <c r="N98" s="206">
        <v>2.14</v>
      </c>
      <c r="O98" s="206">
        <v>1.51</v>
      </c>
      <c r="P98" s="206">
        <v>1.02</v>
      </c>
      <c r="Q98" s="206">
        <v>6.56</v>
      </c>
      <c r="R98" s="206">
        <v>15.47</v>
      </c>
      <c r="S98" s="206">
        <v>8.9</v>
      </c>
      <c r="T98" s="206">
        <v>0.56000000000000005</v>
      </c>
      <c r="U98" s="206">
        <v>1.72</v>
      </c>
      <c r="V98" s="206">
        <v>7.97</v>
      </c>
      <c r="W98" s="206">
        <v>0.78</v>
      </c>
      <c r="X98" s="206">
        <v>2.71</v>
      </c>
      <c r="Y98" s="206">
        <v>0</v>
      </c>
      <c r="Z98" s="206">
        <v>4.87</v>
      </c>
      <c r="AA98" s="206">
        <v>1.1000000000000001</v>
      </c>
      <c r="AB98" s="206">
        <v>0</v>
      </c>
      <c r="AC98" s="206">
        <v>19.260000000000002</v>
      </c>
      <c r="AD98" s="206">
        <v>12.46</v>
      </c>
      <c r="AE98" s="206">
        <v>0</v>
      </c>
      <c r="AF98" s="206">
        <v>0</v>
      </c>
      <c r="AG98" s="206">
        <v>8.1300000000000008</v>
      </c>
      <c r="AH98" s="206">
        <v>0</v>
      </c>
      <c r="AI98" s="206">
        <v>52.34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8.9760000000000117E-2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1.01244</v>
      </c>
      <c r="J99">
        <f t="shared" si="0"/>
        <v>1.1760000000000003E-2</v>
      </c>
      <c r="K99">
        <f t="shared" si="0"/>
        <v>2.0911825000000017</v>
      </c>
      <c r="L99">
        <f t="shared" si="0"/>
        <v>5.1299999999999894E-2</v>
      </c>
      <c r="M99">
        <f t="shared" si="0"/>
        <v>0.14061000000000007</v>
      </c>
      <c r="N99">
        <f t="shared" si="0"/>
        <v>5.1359999999999878E-2</v>
      </c>
      <c r="O99">
        <f t="shared" si="0"/>
        <v>4.6179999999999992E-2</v>
      </c>
      <c r="P99">
        <f t="shared" si="0"/>
        <v>2.4479999999999991E-2</v>
      </c>
      <c r="Q99">
        <f t="shared" si="0"/>
        <v>4.1030000000000087E-2</v>
      </c>
      <c r="R99">
        <f t="shared" si="0"/>
        <v>7.0730000000000084E-2</v>
      </c>
      <c r="S99">
        <f t="shared" si="0"/>
        <v>5.1634999999999813E-2</v>
      </c>
      <c r="T99">
        <f t="shared" si="0"/>
        <v>1.3440000000000016E-2</v>
      </c>
      <c r="U99">
        <f t="shared" si="0"/>
        <v>4.5047499999999935E-2</v>
      </c>
      <c r="V99">
        <f t="shared" si="0"/>
        <v>5.7510000000000221E-2</v>
      </c>
      <c r="W99">
        <f t="shared" si="0"/>
        <v>9.1092499999999896E-2</v>
      </c>
      <c r="X99">
        <f t="shared" si="0"/>
        <v>0.47850999999999994</v>
      </c>
      <c r="Y99">
        <f t="shared" si="0"/>
        <v>0</v>
      </c>
      <c r="Z99">
        <f t="shared" si="0"/>
        <v>0.26625749999999987</v>
      </c>
      <c r="AA99">
        <f t="shared" si="0"/>
        <v>2.6839999999999954E-2</v>
      </c>
      <c r="AB99">
        <f t="shared" si="0"/>
        <v>0</v>
      </c>
      <c r="AC99">
        <f t="shared" si="0"/>
        <v>0.32233499999999993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0.13588500000000006</v>
      </c>
      <c r="AH99">
        <f t="shared" si="0"/>
        <v>0</v>
      </c>
      <c r="AI99">
        <f t="shared" si="0"/>
        <v>1.2561600000000017</v>
      </c>
      <c r="AJ99">
        <f t="shared" si="0"/>
        <v>0</v>
      </c>
      <c r="AK99">
        <f t="shared" si="0"/>
        <v>0.28639249999999977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2.16</v>
      </c>
      <c r="E3" s="206">
        <v>0</v>
      </c>
      <c r="F3" s="206">
        <v>0</v>
      </c>
      <c r="G3" s="206">
        <v>5.59</v>
      </c>
      <c r="H3" s="206">
        <v>0</v>
      </c>
      <c r="I3" s="206">
        <v>24.53</v>
      </c>
      <c r="J3" s="206">
        <v>0.28000000000000003</v>
      </c>
      <c r="K3" s="206">
        <v>81.8</v>
      </c>
      <c r="L3" s="206">
        <v>33.840000000000003</v>
      </c>
      <c r="M3" s="206">
        <v>0</v>
      </c>
      <c r="N3" s="206">
        <v>1.24</v>
      </c>
      <c r="O3" s="206">
        <v>2.08</v>
      </c>
      <c r="P3" s="206">
        <v>2.5499999999999998</v>
      </c>
      <c r="Q3" s="206">
        <v>2.89</v>
      </c>
      <c r="R3" s="206">
        <v>3.59</v>
      </c>
      <c r="S3" s="206">
        <v>3.42</v>
      </c>
      <c r="T3" s="206">
        <v>0.56000000000000005</v>
      </c>
      <c r="U3" s="206">
        <v>9.2200000000000006</v>
      </c>
      <c r="V3" s="206">
        <v>4.6100000000000003</v>
      </c>
      <c r="W3" s="206">
        <v>6.29</v>
      </c>
      <c r="X3" s="206">
        <v>27.89</v>
      </c>
      <c r="Y3" s="206">
        <v>0</v>
      </c>
      <c r="Z3" s="206">
        <v>2.82</v>
      </c>
      <c r="AA3" s="206">
        <v>0</v>
      </c>
      <c r="AB3" s="206">
        <v>0</v>
      </c>
      <c r="AC3" s="206">
        <v>0.71</v>
      </c>
      <c r="AD3" s="206">
        <v>6.82</v>
      </c>
      <c r="AE3" s="206">
        <v>0</v>
      </c>
      <c r="AF3" s="206">
        <v>0</v>
      </c>
      <c r="AG3" s="206">
        <v>2.41</v>
      </c>
      <c r="AH3" s="206">
        <v>0</v>
      </c>
      <c r="AI3" s="206">
        <v>29.73</v>
      </c>
      <c r="AJ3" s="206">
        <v>0</v>
      </c>
      <c r="AK3" s="206">
        <v>11.32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2.16</v>
      </c>
      <c r="E4" s="206">
        <v>0</v>
      </c>
      <c r="F4" s="206">
        <v>0</v>
      </c>
      <c r="G4" s="206">
        <v>5.59</v>
      </c>
      <c r="H4" s="206">
        <v>0</v>
      </c>
      <c r="I4" s="206">
        <v>24.53</v>
      </c>
      <c r="J4" s="206">
        <v>0.28000000000000003</v>
      </c>
      <c r="K4" s="206">
        <v>81.81</v>
      </c>
      <c r="L4" s="206">
        <v>33.840000000000003</v>
      </c>
      <c r="M4" s="206">
        <v>0</v>
      </c>
      <c r="N4" s="206">
        <v>1.24</v>
      </c>
      <c r="O4" s="206">
        <v>2.08</v>
      </c>
      <c r="P4" s="206">
        <v>2.5499999999999998</v>
      </c>
      <c r="Q4" s="206">
        <v>2.89</v>
      </c>
      <c r="R4" s="206">
        <v>3.59</v>
      </c>
      <c r="S4" s="206">
        <v>3.42</v>
      </c>
      <c r="T4" s="206">
        <v>0.56000000000000005</v>
      </c>
      <c r="U4" s="206">
        <v>9.2200000000000006</v>
      </c>
      <c r="V4" s="206">
        <v>4.6100000000000003</v>
      </c>
      <c r="W4" s="206">
        <v>6.29</v>
      </c>
      <c r="X4" s="206">
        <v>27.89</v>
      </c>
      <c r="Y4" s="206">
        <v>0</v>
      </c>
      <c r="Z4" s="206">
        <v>2.82</v>
      </c>
      <c r="AA4" s="206">
        <v>0</v>
      </c>
      <c r="AB4" s="206">
        <v>0</v>
      </c>
      <c r="AC4" s="206">
        <v>0.71</v>
      </c>
      <c r="AD4" s="206">
        <v>6.82</v>
      </c>
      <c r="AE4" s="206">
        <v>0</v>
      </c>
      <c r="AF4" s="206">
        <v>0</v>
      </c>
      <c r="AG4" s="206">
        <v>2.41</v>
      </c>
      <c r="AH4" s="206">
        <v>0</v>
      </c>
      <c r="AI4" s="206">
        <v>29.73</v>
      </c>
      <c r="AJ4" s="206">
        <v>0</v>
      </c>
      <c r="AK4" s="206">
        <v>11.32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2.16</v>
      </c>
      <c r="E5" s="206">
        <v>0</v>
      </c>
      <c r="F5" s="206">
        <v>0</v>
      </c>
      <c r="G5" s="206">
        <v>5.59</v>
      </c>
      <c r="H5" s="206">
        <v>0</v>
      </c>
      <c r="I5" s="206">
        <v>24.53</v>
      </c>
      <c r="J5" s="206">
        <v>0.28000000000000003</v>
      </c>
      <c r="K5" s="206">
        <v>81.8</v>
      </c>
      <c r="L5" s="206">
        <v>33.840000000000003</v>
      </c>
      <c r="M5" s="206">
        <v>0</v>
      </c>
      <c r="N5" s="206">
        <v>1.24</v>
      </c>
      <c r="O5" s="206">
        <v>2.08</v>
      </c>
      <c r="P5" s="206">
        <v>2.5499999999999998</v>
      </c>
      <c r="Q5" s="206">
        <v>2.85</v>
      </c>
      <c r="R5" s="206">
        <v>3.05</v>
      </c>
      <c r="S5" s="206">
        <v>3.35</v>
      </c>
      <c r="T5" s="206">
        <v>0.56000000000000005</v>
      </c>
      <c r="U5" s="206">
        <v>9.2200000000000006</v>
      </c>
      <c r="V5" s="206">
        <v>4.6100000000000003</v>
      </c>
      <c r="W5" s="206">
        <v>6.29</v>
      </c>
      <c r="X5" s="206">
        <v>27.89</v>
      </c>
      <c r="Y5" s="206">
        <v>0</v>
      </c>
      <c r="Z5" s="206">
        <v>2.82</v>
      </c>
      <c r="AA5" s="206">
        <v>0</v>
      </c>
      <c r="AB5" s="206">
        <v>0</v>
      </c>
      <c r="AC5" s="206">
        <v>0.71</v>
      </c>
      <c r="AD5" s="206">
        <v>6.82</v>
      </c>
      <c r="AE5" s="206">
        <v>0</v>
      </c>
      <c r="AF5" s="206">
        <v>0</v>
      </c>
      <c r="AG5" s="206">
        <v>2.41</v>
      </c>
      <c r="AH5" s="206">
        <v>0</v>
      </c>
      <c r="AI5" s="206">
        <v>29.73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2.16</v>
      </c>
      <c r="E6" s="206">
        <v>0</v>
      </c>
      <c r="F6" s="206">
        <v>0</v>
      </c>
      <c r="G6" s="206">
        <v>5.59</v>
      </c>
      <c r="H6" s="206">
        <v>0</v>
      </c>
      <c r="I6" s="206">
        <v>24.53</v>
      </c>
      <c r="J6" s="206">
        <v>0.28000000000000003</v>
      </c>
      <c r="K6" s="206">
        <v>81.81</v>
      </c>
      <c r="L6" s="206">
        <v>33.840000000000003</v>
      </c>
      <c r="M6" s="206">
        <v>0</v>
      </c>
      <c r="N6" s="206">
        <v>1.24</v>
      </c>
      <c r="O6" s="206">
        <v>2.08</v>
      </c>
      <c r="P6" s="206">
        <v>2.5499999999999998</v>
      </c>
      <c r="Q6" s="206">
        <v>2.85</v>
      </c>
      <c r="R6" s="206">
        <v>3.13</v>
      </c>
      <c r="S6" s="206">
        <v>3.35</v>
      </c>
      <c r="T6" s="206">
        <v>0.56000000000000005</v>
      </c>
      <c r="U6" s="206">
        <v>9.2200000000000006</v>
      </c>
      <c r="V6" s="206">
        <v>4.6100000000000003</v>
      </c>
      <c r="W6" s="206">
        <v>6.29</v>
      </c>
      <c r="X6" s="206">
        <v>27.89</v>
      </c>
      <c r="Y6" s="206">
        <v>0</v>
      </c>
      <c r="Z6" s="206">
        <v>33.85</v>
      </c>
      <c r="AA6" s="206">
        <v>0</v>
      </c>
      <c r="AB6" s="206">
        <v>0</v>
      </c>
      <c r="AC6" s="206">
        <v>0.71</v>
      </c>
      <c r="AD6" s="206">
        <v>6.82</v>
      </c>
      <c r="AE6" s="206">
        <v>0</v>
      </c>
      <c r="AF6" s="206">
        <v>0</v>
      </c>
      <c r="AG6" s="206">
        <v>2.41</v>
      </c>
      <c r="AH6" s="206">
        <v>0</v>
      </c>
      <c r="AI6" s="206">
        <v>29.73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2.16</v>
      </c>
      <c r="E7" s="206">
        <v>0</v>
      </c>
      <c r="F7" s="206">
        <v>0</v>
      </c>
      <c r="G7" s="206">
        <v>5.59</v>
      </c>
      <c r="H7" s="206">
        <v>0</v>
      </c>
      <c r="I7" s="206">
        <v>24.53</v>
      </c>
      <c r="J7" s="206">
        <v>0.28000000000000003</v>
      </c>
      <c r="K7" s="206">
        <v>81.8</v>
      </c>
      <c r="L7" s="206">
        <v>33.840000000000003</v>
      </c>
      <c r="M7" s="206">
        <v>0</v>
      </c>
      <c r="N7" s="206">
        <v>1.24</v>
      </c>
      <c r="O7" s="206">
        <v>2.08</v>
      </c>
      <c r="P7" s="206">
        <v>2.5499999999999998</v>
      </c>
      <c r="Q7" s="206">
        <v>2.84</v>
      </c>
      <c r="R7" s="206">
        <v>3.13</v>
      </c>
      <c r="S7" s="206">
        <v>3.42</v>
      </c>
      <c r="T7" s="206">
        <v>0.56000000000000005</v>
      </c>
      <c r="U7" s="206">
        <v>9.2200000000000006</v>
      </c>
      <c r="V7" s="206">
        <v>4.6100000000000003</v>
      </c>
      <c r="W7" s="206">
        <v>6.46</v>
      </c>
      <c r="X7" s="206">
        <v>27.89</v>
      </c>
      <c r="Y7" s="206">
        <v>0</v>
      </c>
      <c r="Z7" s="206">
        <v>34.14</v>
      </c>
      <c r="AA7" s="206">
        <v>0</v>
      </c>
      <c r="AB7" s="206">
        <v>0</v>
      </c>
      <c r="AC7" s="206">
        <v>0.71</v>
      </c>
      <c r="AD7" s="206">
        <v>6.82</v>
      </c>
      <c r="AE7" s="206">
        <v>0</v>
      </c>
      <c r="AF7" s="206">
        <v>0</v>
      </c>
      <c r="AG7" s="206">
        <v>2.41</v>
      </c>
      <c r="AH7" s="206">
        <v>0</v>
      </c>
      <c r="AI7" s="206">
        <v>29.73</v>
      </c>
      <c r="AJ7" s="206">
        <v>0</v>
      </c>
      <c r="AK7" s="206">
        <v>10.039999999999999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2.16</v>
      </c>
      <c r="E8" s="206">
        <v>0</v>
      </c>
      <c r="F8" s="206">
        <v>0</v>
      </c>
      <c r="G8" s="206">
        <v>5.59</v>
      </c>
      <c r="H8" s="206">
        <v>0</v>
      </c>
      <c r="I8" s="206">
        <v>24.53</v>
      </c>
      <c r="J8" s="206">
        <v>0.28000000000000003</v>
      </c>
      <c r="K8" s="206">
        <v>81.66</v>
      </c>
      <c r="L8" s="206">
        <v>33.840000000000003</v>
      </c>
      <c r="M8" s="206">
        <v>0</v>
      </c>
      <c r="N8" s="206">
        <v>1.24</v>
      </c>
      <c r="O8" s="206">
        <v>2.08</v>
      </c>
      <c r="P8" s="206">
        <v>2.5499999999999998</v>
      </c>
      <c r="Q8" s="206">
        <v>2.85</v>
      </c>
      <c r="R8" s="206">
        <v>3.06</v>
      </c>
      <c r="S8" s="206">
        <v>3.39</v>
      </c>
      <c r="T8" s="206">
        <v>0.56000000000000005</v>
      </c>
      <c r="U8" s="206">
        <v>9.2200000000000006</v>
      </c>
      <c r="V8" s="206">
        <v>4.6100000000000003</v>
      </c>
      <c r="W8" s="206">
        <v>6.46</v>
      </c>
      <c r="X8" s="206">
        <v>27.89</v>
      </c>
      <c r="Y8" s="206">
        <v>0</v>
      </c>
      <c r="Z8" s="206">
        <v>34.14</v>
      </c>
      <c r="AA8" s="206">
        <v>0</v>
      </c>
      <c r="AB8" s="206">
        <v>0</v>
      </c>
      <c r="AC8" s="206">
        <v>0.71</v>
      </c>
      <c r="AD8" s="206">
        <v>6.82</v>
      </c>
      <c r="AE8" s="206">
        <v>0</v>
      </c>
      <c r="AF8" s="206">
        <v>0</v>
      </c>
      <c r="AG8" s="206">
        <v>2.41</v>
      </c>
      <c r="AH8" s="206">
        <v>0</v>
      </c>
      <c r="AI8" s="206">
        <v>29.73</v>
      </c>
      <c r="AJ8" s="206">
        <v>0</v>
      </c>
      <c r="AK8" s="206">
        <v>10.039999999999999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2.16</v>
      </c>
      <c r="E9" s="206">
        <v>0</v>
      </c>
      <c r="F9" s="206">
        <v>0</v>
      </c>
      <c r="G9" s="206">
        <v>5.59</v>
      </c>
      <c r="H9" s="206">
        <v>0</v>
      </c>
      <c r="I9" s="206">
        <v>24.53</v>
      </c>
      <c r="J9" s="206">
        <v>0.28000000000000003</v>
      </c>
      <c r="K9" s="206">
        <v>81.8</v>
      </c>
      <c r="L9" s="206">
        <v>33.840000000000003</v>
      </c>
      <c r="M9" s="206">
        <v>0</v>
      </c>
      <c r="N9" s="206">
        <v>1.24</v>
      </c>
      <c r="O9" s="206">
        <v>1.85</v>
      </c>
      <c r="P9" s="206">
        <v>2.5499999999999998</v>
      </c>
      <c r="Q9" s="206">
        <v>2.89</v>
      </c>
      <c r="R9" s="206">
        <v>3.26</v>
      </c>
      <c r="S9" s="206">
        <v>3.42</v>
      </c>
      <c r="T9" s="206">
        <v>0.56000000000000005</v>
      </c>
      <c r="U9" s="206">
        <v>9.2200000000000006</v>
      </c>
      <c r="V9" s="206">
        <v>4.6100000000000003</v>
      </c>
      <c r="W9" s="206">
        <v>7</v>
      </c>
      <c r="X9" s="206">
        <v>27.89</v>
      </c>
      <c r="Y9" s="206">
        <v>0</v>
      </c>
      <c r="Z9" s="206">
        <v>33.85</v>
      </c>
      <c r="AA9" s="206">
        <v>0</v>
      </c>
      <c r="AB9" s="206">
        <v>0</v>
      </c>
      <c r="AC9" s="206">
        <v>0.71</v>
      </c>
      <c r="AD9" s="206">
        <v>6.82</v>
      </c>
      <c r="AE9" s="206">
        <v>0</v>
      </c>
      <c r="AF9" s="206">
        <v>0</v>
      </c>
      <c r="AG9" s="206">
        <v>2.41</v>
      </c>
      <c r="AH9" s="206">
        <v>0</v>
      </c>
      <c r="AI9" s="206">
        <v>29.73</v>
      </c>
      <c r="AJ9" s="206">
        <v>0</v>
      </c>
      <c r="AK9" s="206">
        <v>10.039999999999999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2.16</v>
      </c>
      <c r="E10" s="206">
        <v>0</v>
      </c>
      <c r="F10" s="206">
        <v>0</v>
      </c>
      <c r="G10" s="206">
        <v>5.59</v>
      </c>
      <c r="H10" s="206">
        <v>0</v>
      </c>
      <c r="I10" s="206">
        <v>24.53</v>
      </c>
      <c r="J10" s="206">
        <v>0.28000000000000003</v>
      </c>
      <c r="K10" s="206">
        <v>81.81</v>
      </c>
      <c r="L10" s="206">
        <v>33.840000000000003</v>
      </c>
      <c r="M10" s="206">
        <v>0</v>
      </c>
      <c r="N10" s="206">
        <v>1.24</v>
      </c>
      <c r="O10" s="206">
        <v>1.85</v>
      </c>
      <c r="P10" s="206">
        <v>2.5499999999999998</v>
      </c>
      <c r="Q10" s="206">
        <v>2.89</v>
      </c>
      <c r="R10" s="206">
        <v>3.26</v>
      </c>
      <c r="S10" s="206">
        <v>3.42</v>
      </c>
      <c r="T10" s="206">
        <v>0.56000000000000005</v>
      </c>
      <c r="U10" s="206">
        <v>9.2200000000000006</v>
      </c>
      <c r="V10" s="206">
        <v>4.6100000000000003</v>
      </c>
      <c r="W10" s="206">
        <v>7</v>
      </c>
      <c r="X10" s="206">
        <v>27.89</v>
      </c>
      <c r="Y10" s="206">
        <v>0</v>
      </c>
      <c r="Z10" s="206">
        <v>33.85</v>
      </c>
      <c r="AA10" s="206">
        <v>0</v>
      </c>
      <c r="AB10" s="206">
        <v>0</v>
      </c>
      <c r="AC10" s="206">
        <v>0.71</v>
      </c>
      <c r="AD10" s="206">
        <v>6.82</v>
      </c>
      <c r="AE10" s="206">
        <v>0</v>
      </c>
      <c r="AF10" s="206">
        <v>0</v>
      </c>
      <c r="AG10" s="206">
        <v>2.41</v>
      </c>
      <c r="AH10" s="206">
        <v>0</v>
      </c>
      <c r="AI10" s="206">
        <v>29.73</v>
      </c>
      <c r="AJ10" s="206">
        <v>0</v>
      </c>
      <c r="AK10" s="206">
        <v>10.039999999999999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2.16</v>
      </c>
      <c r="E11" s="206">
        <v>0</v>
      </c>
      <c r="F11" s="206">
        <v>0</v>
      </c>
      <c r="G11" s="206">
        <v>5.59</v>
      </c>
      <c r="H11" s="206">
        <v>0</v>
      </c>
      <c r="I11" s="206">
        <v>24.53</v>
      </c>
      <c r="J11" s="206">
        <v>0.28000000000000003</v>
      </c>
      <c r="K11" s="206">
        <v>81.8</v>
      </c>
      <c r="L11" s="206">
        <v>33.979999999999997</v>
      </c>
      <c r="M11" s="206">
        <v>0</v>
      </c>
      <c r="N11" s="206">
        <v>1.24</v>
      </c>
      <c r="O11" s="206">
        <v>1.63</v>
      </c>
      <c r="P11" s="206">
        <v>2.5499999999999998</v>
      </c>
      <c r="Q11" s="206">
        <v>2.89</v>
      </c>
      <c r="R11" s="206">
        <v>3.25</v>
      </c>
      <c r="S11" s="206">
        <v>3.42</v>
      </c>
      <c r="T11" s="206">
        <v>0.56000000000000005</v>
      </c>
      <c r="U11" s="206">
        <v>9.2200000000000006</v>
      </c>
      <c r="V11" s="206">
        <v>4.6100000000000003</v>
      </c>
      <c r="W11" s="206">
        <v>7</v>
      </c>
      <c r="X11" s="206">
        <v>27.89</v>
      </c>
      <c r="Y11" s="206">
        <v>0</v>
      </c>
      <c r="Z11" s="206">
        <v>33.85</v>
      </c>
      <c r="AA11" s="206">
        <v>0</v>
      </c>
      <c r="AB11" s="206">
        <v>0</v>
      </c>
      <c r="AC11" s="206">
        <v>0.71</v>
      </c>
      <c r="AD11" s="206">
        <v>6.82</v>
      </c>
      <c r="AE11" s="206">
        <v>0</v>
      </c>
      <c r="AF11" s="206">
        <v>0</v>
      </c>
      <c r="AG11" s="206">
        <v>2.41</v>
      </c>
      <c r="AH11" s="206">
        <v>0</v>
      </c>
      <c r="AI11" s="206">
        <v>29.73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2.16</v>
      </c>
      <c r="E12" s="206">
        <v>0</v>
      </c>
      <c r="F12" s="206">
        <v>0</v>
      </c>
      <c r="G12" s="206">
        <v>5.59</v>
      </c>
      <c r="H12" s="206">
        <v>0</v>
      </c>
      <c r="I12" s="206">
        <v>24.53</v>
      </c>
      <c r="J12" s="206">
        <v>0.28000000000000003</v>
      </c>
      <c r="K12" s="206">
        <v>81.81</v>
      </c>
      <c r="L12" s="206">
        <v>33.979999999999997</v>
      </c>
      <c r="M12" s="206">
        <v>0</v>
      </c>
      <c r="N12" s="206">
        <v>1.24</v>
      </c>
      <c r="O12" s="206">
        <v>1.63</v>
      </c>
      <c r="P12" s="206">
        <v>2.5499999999999998</v>
      </c>
      <c r="Q12" s="206">
        <v>2.89</v>
      </c>
      <c r="R12" s="206">
        <v>3.25</v>
      </c>
      <c r="S12" s="206">
        <v>3.42</v>
      </c>
      <c r="T12" s="206">
        <v>0.56000000000000005</v>
      </c>
      <c r="U12" s="206">
        <v>9.2200000000000006</v>
      </c>
      <c r="V12" s="206">
        <v>4.6100000000000003</v>
      </c>
      <c r="W12" s="206">
        <v>7</v>
      </c>
      <c r="X12" s="206">
        <v>27.89</v>
      </c>
      <c r="Y12" s="206">
        <v>0</v>
      </c>
      <c r="Z12" s="206">
        <v>33.85</v>
      </c>
      <c r="AA12" s="206">
        <v>0</v>
      </c>
      <c r="AB12" s="206">
        <v>0</v>
      </c>
      <c r="AC12" s="206">
        <v>0.71</v>
      </c>
      <c r="AD12" s="206">
        <v>6.82</v>
      </c>
      <c r="AE12" s="206">
        <v>0</v>
      </c>
      <c r="AF12" s="206">
        <v>0</v>
      </c>
      <c r="AG12" s="206">
        <v>2.41</v>
      </c>
      <c r="AH12" s="206">
        <v>0</v>
      </c>
      <c r="AI12" s="206">
        <v>29.73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2.16</v>
      </c>
      <c r="E13" s="206">
        <v>0</v>
      </c>
      <c r="F13" s="206">
        <v>0</v>
      </c>
      <c r="G13" s="206">
        <v>5.59</v>
      </c>
      <c r="H13" s="206">
        <v>0</v>
      </c>
      <c r="I13" s="206">
        <v>24.53</v>
      </c>
      <c r="J13" s="206">
        <v>0.28000000000000003</v>
      </c>
      <c r="K13" s="206">
        <v>81.8</v>
      </c>
      <c r="L13" s="206">
        <v>33.979999999999997</v>
      </c>
      <c r="M13" s="206">
        <v>0</v>
      </c>
      <c r="N13" s="206">
        <v>1.24</v>
      </c>
      <c r="O13" s="206">
        <v>1.63</v>
      </c>
      <c r="P13" s="206">
        <v>2.5499999999999998</v>
      </c>
      <c r="Q13" s="206">
        <v>2.89</v>
      </c>
      <c r="R13" s="206">
        <v>3.25</v>
      </c>
      <c r="S13" s="206">
        <v>3.42</v>
      </c>
      <c r="T13" s="206">
        <v>0.56000000000000005</v>
      </c>
      <c r="U13" s="206">
        <v>9.2200000000000006</v>
      </c>
      <c r="V13" s="206">
        <v>4.6100000000000003</v>
      </c>
      <c r="W13" s="206">
        <v>7</v>
      </c>
      <c r="X13" s="206">
        <v>27.89</v>
      </c>
      <c r="Y13" s="206">
        <v>0</v>
      </c>
      <c r="Z13" s="206">
        <v>33.85</v>
      </c>
      <c r="AA13" s="206">
        <v>0</v>
      </c>
      <c r="AB13" s="206">
        <v>0</v>
      </c>
      <c r="AC13" s="206">
        <v>0.71</v>
      </c>
      <c r="AD13" s="206">
        <v>6.82</v>
      </c>
      <c r="AE13" s="206">
        <v>0</v>
      </c>
      <c r="AF13" s="206">
        <v>0</v>
      </c>
      <c r="AG13" s="206">
        <v>2.41</v>
      </c>
      <c r="AH13" s="206">
        <v>0</v>
      </c>
      <c r="AI13" s="206">
        <v>29.73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2.16</v>
      </c>
      <c r="E14" s="206">
        <v>0</v>
      </c>
      <c r="F14" s="206">
        <v>0</v>
      </c>
      <c r="G14" s="206">
        <v>5.59</v>
      </c>
      <c r="H14" s="206">
        <v>0</v>
      </c>
      <c r="I14" s="206">
        <v>24.53</v>
      </c>
      <c r="J14" s="206">
        <v>0.28000000000000003</v>
      </c>
      <c r="K14" s="206">
        <v>81.66</v>
      </c>
      <c r="L14" s="206">
        <v>33.979999999999997</v>
      </c>
      <c r="M14" s="206">
        <v>0</v>
      </c>
      <c r="N14" s="206">
        <v>1.24</v>
      </c>
      <c r="O14" s="206">
        <v>1.63</v>
      </c>
      <c r="P14" s="206">
        <v>2.5499999999999998</v>
      </c>
      <c r="Q14" s="206">
        <v>2.89</v>
      </c>
      <c r="R14" s="206">
        <v>3.18</v>
      </c>
      <c r="S14" s="206">
        <v>3.38</v>
      </c>
      <c r="T14" s="206">
        <v>0.56000000000000005</v>
      </c>
      <c r="U14" s="206">
        <v>9.2200000000000006</v>
      </c>
      <c r="V14" s="206">
        <v>4.6100000000000003</v>
      </c>
      <c r="W14" s="206">
        <v>7</v>
      </c>
      <c r="X14" s="206">
        <v>27.89</v>
      </c>
      <c r="Y14" s="206">
        <v>0</v>
      </c>
      <c r="Z14" s="206">
        <v>33.85</v>
      </c>
      <c r="AA14" s="206">
        <v>0</v>
      </c>
      <c r="AB14" s="206">
        <v>0</v>
      </c>
      <c r="AC14" s="206">
        <v>0.71</v>
      </c>
      <c r="AD14" s="206">
        <v>6.82</v>
      </c>
      <c r="AE14" s="206">
        <v>0</v>
      </c>
      <c r="AF14" s="206">
        <v>0</v>
      </c>
      <c r="AG14" s="206">
        <v>2.41</v>
      </c>
      <c r="AH14" s="206">
        <v>0</v>
      </c>
      <c r="AI14" s="206">
        <v>29.73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2.16</v>
      </c>
      <c r="E15" s="206">
        <v>0</v>
      </c>
      <c r="F15" s="206">
        <v>0</v>
      </c>
      <c r="G15" s="206">
        <v>5.59</v>
      </c>
      <c r="H15" s="206">
        <v>0</v>
      </c>
      <c r="I15" s="206">
        <v>24.53</v>
      </c>
      <c r="J15" s="206">
        <v>0.28000000000000003</v>
      </c>
      <c r="K15" s="206">
        <v>81.8</v>
      </c>
      <c r="L15" s="206">
        <v>33.979999999999997</v>
      </c>
      <c r="M15" s="206">
        <v>0</v>
      </c>
      <c r="N15" s="206">
        <v>1.24</v>
      </c>
      <c r="O15" s="206">
        <v>1.63</v>
      </c>
      <c r="P15" s="206">
        <v>2.5499999999999998</v>
      </c>
      <c r="Q15" s="206">
        <v>2.89</v>
      </c>
      <c r="R15" s="206">
        <v>3.25</v>
      </c>
      <c r="S15" s="206">
        <v>3.42</v>
      </c>
      <c r="T15" s="206">
        <v>0.56000000000000005</v>
      </c>
      <c r="U15" s="206">
        <v>9.2200000000000006</v>
      </c>
      <c r="V15" s="206">
        <v>4.6100000000000003</v>
      </c>
      <c r="W15" s="206">
        <v>7</v>
      </c>
      <c r="X15" s="206">
        <v>27.89</v>
      </c>
      <c r="Y15" s="206">
        <v>0</v>
      </c>
      <c r="Z15" s="206">
        <v>33.85</v>
      </c>
      <c r="AA15" s="206">
        <v>0</v>
      </c>
      <c r="AB15" s="206">
        <v>0</v>
      </c>
      <c r="AC15" s="206">
        <v>0.71</v>
      </c>
      <c r="AD15" s="206">
        <v>6.82</v>
      </c>
      <c r="AE15" s="206">
        <v>0</v>
      </c>
      <c r="AF15" s="206">
        <v>0</v>
      </c>
      <c r="AG15" s="206">
        <v>2.41</v>
      </c>
      <c r="AH15" s="206">
        <v>0</v>
      </c>
      <c r="AI15" s="206">
        <v>29.73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2.16</v>
      </c>
      <c r="E16" s="206">
        <v>0</v>
      </c>
      <c r="F16" s="206">
        <v>0</v>
      </c>
      <c r="G16" s="206">
        <v>5.59</v>
      </c>
      <c r="H16" s="206">
        <v>0</v>
      </c>
      <c r="I16" s="206">
        <v>24.53</v>
      </c>
      <c r="J16" s="206">
        <v>0.28000000000000003</v>
      </c>
      <c r="K16" s="206">
        <v>81.81</v>
      </c>
      <c r="L16" s="206">
        <v>33.979999999999997</v>
      </c>
      <c r="M16" s="206">
        <v>0</v>
      </c>
      <c r="N16" s="206">
        <v>1.24</v>
      </c>
      <c r="O16" s="206">
        <v>1.41</v>
      </c>
      <c r="P16" s="206">
        <v>2.5499999999999998</v>
      </c>
      <c r="Q16" s="206">
        <v>2.89</v>
      </c>
      <c r="R16" s="206">
        <v>3.16</v>
      </c>
      <c r="S16" s="206">
        <v>3.42</v>
      </c>
      <c r="T16" s="206">
        <v>0.56000000000000005</v>
      </c>
      <c r="U16" s="206">
        <v>9.2200000000000006</v>
      </c>
      <c r="V16" s="206">
        <v>4.6100000000000003</v>
      </c>
      <c r="W16" s="206">
        <v>7</v>
      </c>
      <c r="X16" s="206">
        <v>27.89</v>
      </c>
      <c r="Y16" s="206">
        <v>0</v>
      </c>
      <c r="Z16" s="206">
        <v>33.85</v>
      </c>
      <c r="AA16" s="206">
        <v>0</v>
      </c>
      <c r="AB16" s="206">
        <v>0</v>
      </c>
      <c r="AC16" s="206">
        <v>0.71</v>
      </c>
      <c r="AD16" s="206">
        <v>6.82</v>
      </c>
      <c r="AE16" s="206">
        <v>0</v>
      </c>
      <c r="AF16" s="206">
        <v>0</v>
      </c>
      <c r="AG16" s="206">
        <v>2.41</v>
      </c>
      <c r="AH16" s="206">
        <v>0</v>
      </c>
      <c r="AI16" s="206">
        <v>29.73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2.16</v>
      </c>
      <c r="E17" s="206">
        <v>0</v>
      </c>
      <c r="F17" s="206">
        <v>0</v>
      </c>
      <c r="G17" s="206">
        <v>5.59</v>
      </c>
      <c r="H17" s="206">
        <v>0</v>
      </c>
      <c r="I17" s="206">
        <v>24.53</v>
      </c>
      <c r="J17" s="206">
        <v>0.28000000000000003</v>
      </c>
      <c r="K17" s="206">
        <v>81.8</v>
      </c>
      <c r="L17" s="206">
        <v>33.979999999999997</v>
      </c>
      <c r="M17" s="206">
        <v>0</v>
      </c>
      <c r="N17" s="206">
        <v>1.24</v>
      </c>
      <c r="O17" s="206">
        <v>1.41</v>
      </c>
      <c r="P17" s="206">
        <v>2.5499999999999998</v>
      </c>
      <c r="Q17" s="206">
        <v>2.89</v>
      </c>
      <c r="R17" s="206">
        <v>3.17</v>
      </c>
      <c r="S17" s="206">
        <v>3.42</v>
      </c>
      <c r="T17" s="206">
        <v>0.56000000000000005</v>
      </c>
      <c r="U17" s="206">
        <v>9.2200000000000006</v>
      </c>
      <c r="V17" s="206">
        <v>4.6100000000000003</v>
      </c>
      <c r="W17" s="206">
        <v>7</v>
      </c>
      <c r="X17" s="206">
        <v>27.89</v>
      </c>
      <c r="Y17" s="206">
        <v>0</v>
      </c>
      <c r="Z17" s="206">
        <v>33.85</v>
      </c>
      <c r="AA17" s="206">
        <v>0</v>
      </c>
      <c r="AB17" s="206">
        <v>0</v>
      </c>
      <c r="AC17" s="206">
        <v>0.71</v>
      </c>
      <c r="AD17" s="206">
        <v>6.82</v>
      </c>
      <c r="AE17" s="206">
        <v>0</v>
      </c>
      <c r="AF17" s="206">
        <v>0</v>
      </c>
      <c r="AG17" s="206">
        <v>2.41</v>
      </c>
      <c r="AH17" s="206">
        <v>0</v>
      </c>
      <c r="AI17" s="206">
        <v>29.73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2.16</v>
      </c>
      <c r="E18" s="206">
        <v>0</v>
      </c>
      <c r="F18" s="206">
        <v>0</v>
      </c>
      <c r="G18" s="206">
        <v>5.59</v>
      </c>
      <c r="H18" s="206">
        <v>0</v>
      </c>
      <c r="I18" s="206">
        <v>24.53</v>
      </c>
      <c r="J18" s="206">
        <v>0.28000000000000003</v>
      </c>
      <c r="K18" s="206">
        <v>81.81</v>
      </c>
      <c r="L18" s="206">
        <v>33.979999999999997</v>
      </c>
      <c r="M18" s="206">
        <v>0</v>
      </c>
      <c r="N18" s="206">
        <v>1.24</v>
      </c>
      <c r="O18" s="206">
        <v>1.19</v>
      </c>
      <c r="P18" s="206">
        <v>2.5499999999999998</v>
      </c>
      <c r="Q18" s="206">
        <v>2.89</v>
      </c>
      <c r="R18" s="206">
        <v>3.17</v>
      </c>
      <c r="S18" s="206">
        <v>3.42</v>
      </c>
      <c r="T18" s="206">
        <v>0.56000000000000005</v>
      </c>
      <c r="U18" s="206">
        <v>9.2200000000000006</v>
      </c>
      <c r="V18" s="206">
        <v>4.6100000000000003</v>
      </c>
      <c r="W18" s="206">
        <v>7</v>
      </c>
      <c r="X18" s="206">
        <v>27.89</v>
      </c>
      <c r="Y18" s="206">
        <v>0</v>
      </c>
      <c r="Z18" s="206">
        <v>33.85</v>
      </c>
      <c r="AA18" s="206">
        <v>0</v>
      </c>
      <c r="AB18" s="206">
        <v>0</v>
      </c>
      <c r="AC18" s="206">
        <v>0.71</v>
      </c>
      <c r="AD18" s="206">
        <v>6.82</v>
      </c>
      <c r="AE18" s="206">
        <v>0</v>
      </c>
      <c r="AF18" s="206">
        <v>0</v>
      </c>
      <c r="AG18" s="206">
        <v>2.41</v>
      </c>
      <c r="AH18" s="206">
        <v>0</v>
      </c>
      <c r="AI18" s="206">
        <v>29.73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2.16</v>
      </c>
      <c r="E19" s="206">
        <v>0</v>
      </c>
      <c r="F19" s="206">
        <v>0</v>
      </c>
      <c r="G19" s="206">
        <v>5.59</v>
      </c>
      <c r="H19" s="206">
        <v>0</v>
      </c>
      <c r="I19" s="206">
        <v>24.53</v>
      </c>
      <c r="J19" s="206">
        <v>0.28000000000000003</v>
      </c>
      <c r="K19" s="206">
        <v>81.8</v>
      </c>
      <c r="L19" s="206">
        <v>33.979999999999997</v>
      </c>
      <c r="M19" s="206">
        <v>0</v>
      </c>
      <c r="N19" s="206">
        <v>1.24</v>
      </c>
      <c r="O19" s="206">
        <v>1</v>
      </c>
      <c r="P19" s="206">
        <v>2.5499999999999998</v>
      </c>
      <c r="Q19" s="206">
        <v>2.89</v>
      </c>
      <c r="R19" s="206">
        <v>3.25</v>
      </c>
      <c r="S19" s="206">
        <v>3.42</v>
      </c>
      <c r="T19" s="206">
        <v>0.56000000000000005</v>
      </c>
      <c r="U19" s="206">
        <v>9.2200000000000006</v>
      </c>
      <c r="V19" s="206">
        <v>4.6100000000000003</v>
      </c>
      <c r="W19" s="206">
        <v>6.62</v>
      </c>
      <c r="X19" s="206">
        <v>27.89</v>
      </c>
      <c r="Y19" s="206">
        <v>0</v>
      </c>
      <c r="Z19" s="206">
        <v>2.82</v>
      </c>
      <c r="AA19" s="206">
        <v>0</v>
      </c>
      <c r="AB19" s="206">
        <v>0</v>
      </c>
      <c r="AC19" s="206">
        <v>0.71</v>
      </c>
      <c r="AD19" s="206">
        <v>6.82</v>
      </c>
      <c r="AE19" s="206">
        <v>0</v>
      </c>
      <c r="AF19" s="206">
        <v>0</v>
      </c>
      <c r="AG19" s="206">
        <v>2.41</v>
      </c>
      <c r="AH19" s="206">
        <v>0</v>
      </c>
      <c r="AI19" s="206">
        <v>29.73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2.16</v>
      </c>
      <c r="E20" s="206">
        <v>0</v>
      </c>
      <c r="F20" s="206">
        <v>0</v>
      </c>
      <c r="G20" s="206">
        <v>5.59</v>
      </c>
      <c r="H20" s="206">
        <v>0</v>
      </c>
      <c r="I20" s="206">
        <v>24.53</v>
      </c>
      <c r="J20" s="206">
        <v>0.28000000000000003</v>
      </c>
      <c r="K20" s="206">
        <v>81.66</v>
      </c>
      <c r="L20" s="206">
        <v>33.979999999999997</v>
      </c>
      <c r="M20" s="206">
        <v>0</v>
      </c>
      <c r="N20" s="206">
        <v>1.24</v>
      </c>
      <c r="O20" s="206">
        <v>1</v>
      </c>
      <c r="P20" s="206">
        <v>2.5499999999999998</v>
      </c>
      <c r="Q20" s="206">
        <v>2.89</v>
      </c>
      <c r="R20" s="206">
        <v>3.18</v>
      </c>
      <c r="S20" s="206">
        <v>3.38</v>
      </c>
      <c r="T20" s="206">
        <v>0.56000000000000005</v>
      </c>
      <c r="U20" s="206">
        <v>9.2200000000000006</v>
      </c>
      <c r="V20" s="206">
        <v>4.6100000000000003</v>
      </c>
      <c r="W20" s="206">
        <v>6.62</v>
      </c>
      <c r="X20" s="206">
        <v>27.89</v>
      </c>
      <c r="Y20" s="206">
        <v>0</v>
      </c>
      <c r="Z20" s="206">
        <v>2.82</v>
      </c>
      <c r="AA20" s="206">
        <v>0</v>
      </c>
      <c r="AB20" s="206">
        <v>0</v>
      </c>
      <c r="AC20" s="206">
        <v>0.71</v>
      </c>
      <c r="AD20" s="206">
        <v>6.82</v>
      </c>
      <c r="AE20" s="206">
        <v>0</v>
      </c>
      <c r="AF20" s="206">
        <v>0</v>
      </c>
      <c r="AG20" s="206">
        <v>2.41</v>
      </c>
      <c r="AH20" s="206">
        <v>0</v>
      </c>
      <c r="AI20" s="206">
        <v>29.73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2.16</v>
      </c>
      <c r="E21" s="206">
        <v>0</v>
      </c>
      <c r="F21" s="206">
        <v>0</v>
      </c>
      <c r="G21" s="206">
        <v>5.59</v>
      </c>
      <c r="H21" s="206">
        <v>0</v>
      </c>
      <c r="I21" s="206">
        <v>24.53</v>
      </c>
      <c r="J21" s="206">
        <v>0.28000000000000003</v>
      </c>
      <c r="K21" s="206">
        <v>81.66</v>
      </c>
      <c r="L21" s="206">
        <v>33.979999999999997</v>
      </c>
      <c r="M21" s="206">
        <v>0</v>
      </c>
      <c r="N21" s="206">
        <v>1.24</v>
      </c>
      <c r="O21" s="206">
        <v>1</v>
      </c>
      <c r="P21" s="206">
        <v>2.5499999999999998</v>
      </c>
      <c r="Q21" s="206">
        <v>2.89</v>
      </c>
      <c r="R21" s="206">
        <v>3.16</v>
      </c>
      <c r="S21" s="206">
        <v>3.42</v>
      </c>
      <c r="T21" s="206">
        <v>0.56000000000000005</v>
      </c>
      <c r="U21" s="206">
        <v>9.2200000000000006</v>
      </c>
      <c r="V21" s="206">
        <v>4.6100000000000003</v>
      </c>
      <c r="W21" s="206">
        <v>6.62</v>
      </c>
      <c r="X21" s="206">
        <v>27.89</v>
      </c>
      <c r="Y21" s="206">
        <v>0</v>
      </c>
      <c r="Z21" s="206">
        <v>2.82</v>
      </c>
      <c r="AA21" s="206">
        <v>0</v>
      </c>
      <c r="AB21" s="206">
        <v>0</v>
      </c>
      <c r="AC21" s="206">
        <v>0.71</v>
      </c>
      <c r="AD21" s="206">
        <v>6.82</v>
      </c>
      <c r="AE21" s="206">
        <v>0</v>
      </c>
      <c r="AF21" s="206">
        <v>0</v>
      </c>
      <c r="AG21" s="206">
        <v>2.41</v>
      </c>
      <c r="AH21" s="206">
        <v>0</v>
      </c>
      <c r="AI21" s="206">
        <v>29.73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2.16</v>
      </c>
      <c r="E22" s="206">
        <v>0</v>
      </c>
      <c r="F22" s="206">
        <v>0</v>
      </c>
      <c r="G22" s="206">
        <v>5.59</v>
      </c>
      <c r="H22" s="206">
        <v>0</v>
      </c>
      <c r="I22" s="206">
        <v>24.53</v>
      </c>
      <c r="J22" s="206">
        <v>0.28000000000000003</v>
      </c>
      <c r="K22" s="206">
        <v>81.66</v>
      </c>
      <c r="L22" s="206">
        <v>33.979999999999997</v>
      </c>
      <c r="M22" s="206">
        <v>0</v>
      </c>
      <c r="N22" s="206">
        <v>1.24</v>
      </c>
      <c r="O22" s="206">
        <v>1</v>
      </c>
      <c r="P22" s="206">
        <v>2.5499999999999998</v>
      </c>
      <c r="Q22" s="206">
        <v>2.89</v>
      </c>
      <c r="R22" s="206">
        <v>3.17</v>
      </c>
      <c r="S22" s="206">
        <v>3.42</v>
      </c>
      <c r="T22" s="206">
        <v>0.56000000000000005</v>
      </c>
      <c r="U22" s="206">
        <v>9.2200000000000006</v>
      </c>
      <c r="V22" s="206">
        <v>4.6100000000000003</v>
      </c>
      <c r="W22" s="206">
        <v>6.62</v>
      </c>
      <c r="X22" s="206">
        <v>27.89</v>
      </c>
      <c r="Y22" s="206">
        <v>0</v>
      </c>
      <c r="Z22" s="206">
        <v>2.82</v>
      </c>
      <c r="AA22" s="206">
        <v>0</v>
      </c>
      <c r="AB22" s="206">
        <v>0</v>
      </c>
      <c r="AC22" s="206">
        <v>0.71</v>
      </c>
      <c r="AD22" s="206">
        <v>6.82</v>
      </c>
      <c r="AE22" s="206">
        <v>0</v>
      </c>
      <c r="AF22" s="206">
        <v>0</v>
      </c>
      <c r="AG22" s="206">
        <v>2.41</v>
      </c>
      <c r="AH22" s="206">
        <v>0</v>
      </c>
      <c r="AI22" s="206">
        <v>29.73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2.16</v>
      </c>
      <c r="E23" s="206">
        <v>0</v>
      </c>
      <c r="F23" s="206">
        <v>0</v>
      </c>
      <c r="G23" s="206">
        <v>5.59</v>
      </c>
      <c r="H23" s="206">
        <v>0</v>
      </c>
      <c r="I23" s="206">
        <v>24.53</v>
      </c>
      <c r="J23" s="206">
        <v>0.28000000000000003</v>
      </c>
      <c r="K23" s="206">
        <v>83.7</v>
      </c>
      <c r="L23" s="206">
        <v>33.979999999999997</v>
      </c>
      <c r="M23" s="206">
        <v>0</v>
      </c>
      <c r="N23" s="206">
        <v>1.24</v>
      </c>
      <c r="O23" s="206">
        <v>1</v>
      </c>
      <c r="P23" s="206">
        <v>2.5499999999999998</v>
      </c>
      <c r="Q23" s="206">
        <v>2.93</v>
      </c>
      <c r="R23" s="206">
        <v>4.26</v>
      </c>
      <c r="S23" s="206">
        <v>3.55</v>
      </c>
      <c r="T23" s="206">
        <v>0.56000000000000005</v>
      </c>
      <c r="U23" s="206">
        <v>9.2200000000000006</v>
      </c>
      <c r="V23" s="206">
        <v>4.6100000000000003</v>
      </c>
      <c r="W23" s="206">
        <v>6.62</v>
      </c>
      <c r="X23" s="206">
        <v>27.89</v>
      </c>
      <c r="Y23" s="206">
        <v>0</v>
      </c>
      <c r="Z23" s="206">
        <v>2.82</v>
      </c>
      <c r="AA23" s="206">
        <v>0</v>
      </c>
      <c r="AB23" s="206">
        <v>0</v>
      </c>
      <c r="AC23" s="206">
        <v>0.54</v>
      </c>
      <c r="AD23" s="206">
        <v>6.82</v>
      </c>
      <c r="AE23" s="206">
        <v>0</v>
      </c>
      <c r="AF23" s="206">
        <v>0</v>
      </c>
      <c r="AG23" s="206">
        <v>2.41</v>
      </c>
      <c r="AH23" s="206">
        <v>0</v>
      </c>
      <c r="AI23" s="206">
        <v>29.73</v>
      </c>
      <c r="AJ23" s="206">
        <v>0</v>
      </c>
      <c r="AK23" s="206">
        <v>11.32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2.16</v>
      </c>
      <c r="E24" s="206">
        <v>0</v>
      </c>
      <c r="F24" s="206">
        <v>0</v>
      </c>
      <c r="G24" s="206">
        <v>5.59</v>
      </c>
      <c r="H24" s="206">
        <v>0</v>
      </c>
      <c r="I24" s="206">
        <v>24.53</v>
      </c>
      <c r="J24" s="206">
        <v>0.28000000000000003</v>
      </c>
      <c r="K24" s="206">
        <v>83.71</v>
      </c>
      <c r="L24" s="206">
        <v>33.979999999999997</v>
      </c>
      <c r="M24" s="206">
        <v>0</v>
      </c>
      <c r="N24" s="206">
        <v>1.24</v>
      </c>
      <c r="O24" s="206">
        <v>1</v>
      </c>
      <c r="P24" s="206">
        <v>2.5499999999999998</v>
      </c>
      <c r="Q24" s="206">
        <v>2.93</v>
      </c>
      <c r="R24" s="206">
        <v>4.26</v>
      </c>
      <c r="S24" s="206">
        <v>3.55</v>
      </c>
      <c r="T24" s="206">
        <v>0.56000000000000005</v>
      </c>
      <c r="U24" s="206">
        <v>9.2200000000000006</v>
      </c>
      <c r="V24" s="206">
        <v>4.6100000000000003</v>
      </c>
      <c r="W24" s="206">
        <v>6.62</v>
      </c>
      <c r="X24" s="206">
        <v>27.89</v>
      </c>
      <c r="Y24" s="206">
        <v>0</v>
      </c>
      <c r="Z24" s="206">
        <v>2.82</v>
      </c>
      <c r="AA24" s="206">
        <v>0</v>
      </c>
      <c r="AB24" s="206">
        <v>0</v>
      </c>
      <c r="AC24" s="206">
        <v>0.54</v>
      </c>
      <c r="AD24" s="206">
        <v>6.82</v>
      </c>
      <c r="AE24" s="206">
        <v>0</v>
      </c>
      <c r="AF24" s="206">
        <v>0</v>
      </c>
      <c r="AG24" s="206">
        <v>2.41</v>
      </c>
      <c r="AH24" s="206">
        <v>0</v>
      </c>
      <c r="AI24" s="206">
        <v>29.73</v>
      </c>
      <c r="AJ24" s="206">
        <v>0</v>
      </c>
      <c r="AK24" s="206">
        <v>11.32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2.16</v>
      </c>
      <c r="E25" s="206">
        <v>0</v>
      </c>
      <c r="F25" s="206">
        <v>0</v>
      </c>
      <c r="G25" s="206">
        <v>5.59</v>
      </c>
      <c r="H25" s="206">
        <v>0</v>
      </c>
      <c r="I25" s="206">
        <v>24.53</v>
      </c>
      <c r="J25" s="206">
        <v>0.28000000000000003</v>
      </c>
      <c r="K25" s="206">
        <v>83.53</v>
      </c>
      <c r="L25" s="206">
        <v>33.979999999999997</v>
      </c>
      <c r="M25" s="206">
        <v>0</v>
      </c>
      <c r="N25" s="206">
        <v>1.24</v>
      </c>
      <c r="O25" s="206">
        <v>1</v>
      </c>
      <c r="P25" s="206">
        <v>2.5499999999999998</v>
      </c>
      <c r="Q25" s="206">
        <v>2.93</v>
      </c>
      <c r="R25" s="206">
        <v>4.26</v>
      </c>
      <c r="S25" s="206">
        <v>3.45</v>
      </c>
      <c r="T25" s="206">
        <v>0.56000000000000005</v>
      </c>
      <c r="U25" s="206">
        <v>9.2200000000000006</v>
      </c>
      <c r="V25" s="206">
        <v>4.6100000000000003</v>
      </c>
      <c r="W25" s="206">
        <v>6.46</v>
      </c>
      <c r="X25" s="206">
        <v>27.89</v>
      </c>
      <c r="Y25" s="206">
        <v>0</v>
      </c>
      <c r="Z25" s="206">
        <v>2.82</v>
      </c>
      <c r="AA25" s="206">
        <v>0</v>
      </c>
      <c r="AB25" s="206">
        <v>0</v>
      </c>
      <c r="AC25" s="206">
        <v>0.54</v>
      </c>
      <c r="AD25" s="206">
        <v>6.82</v>
      </c>
      <c r="AE25" s="206">
        <v>0</v>
      </c>
      <c r="AF25" s="206">
        <v>0</v>
      </c>
      <c r="AG25" s="206">
        <v>2.41</v>
      </c>
      <c r="AH25" s="206">
        <v>0</v>
      </c>
      <c r="AI25" s="206">
        <v>29.73</v>
      </c>
      <c r="AJ25" s="206">
        <v>0</v>
      </c>
      <c r="AK25" s="206">
        <v>11.32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2.16</v>
      </c>
      <c r="E26" s="206">
        <v>0</v>
      </c>
      <c r="F26" s="206">
        <v>0</v>
      </c>
      <c r="G26" s="206">
        <v>5.59</v>
      </c>
      <c r="H26" s="206">
        <v>0</v>
      </c>
      <c r="I26" s="206">
        <v>24.53</v>
      </c>
      <c r="J26" s="206">
        <v>0.28000000000000003</v>
      </c>
      <c r="K26" s="206">
        <v>83.54</v>
      </c>
      <c r="L26" s="206">
        <v>33.979999999999997</v>
      </c>
      <c r="M26" s="206">
        <v>0</v>
      </c>
      <c r="N26" s="206">
        <v>1.24</v>
      </c>
      <c r="O26" s="206">
        <v>1</v>
      </c>
      <c r="P26" s="206">
        <v>2.5499999999999998</v>
      </c>
      <c r="Q26" s="206">
        <v>0</v>
      </c>
      <c r="R26" s="206">
        <v>0</v>
      </c>
      <c r="S26" s="206">
        <v>0.27</v>
      </c>
      <c r="T26" s="206">
        <v>0.56000000000000005</v>
      </c>
      <c r="U26" s="206">
        <v>9.2200000000000006</v>
      </c>
      <c r="V26" s="206">
        <v>0.2</v>
      </c>
      <c r="W26" s="206">
        <v>0.15</v>
      </c>
      <c r="X26" s="206">
        <v>1.57</v>
      </c>
      <c r="Y26" s="206">
        <v>0</v>
      </c>
      <c r="Z26" s="206">
        <v>2.82</v>
      </c>
      <c r="AA26" s="206">
        <v>0</v>
      </c>
      <c r="AB26" s="206">
        <v>0</v>
      </c>
      <c r="AC26" s="206">
        <v>0.54</v>
      </c>
      <c r="AD26" s="206">
        <v>6.82</v>
      </c>
      <c r="AE26" s="206">
        <v>0</v>
      </c>
      <c r="AF26" s="206">
        <v>0</v>
      </c>
      <c r="AG26" s="206">
        <v>2.41</v>
      </c>
      <c r="AH26" s="206">
        <v>0</v>
      </c>
      <c r="AI26" s="206">
        <v>29.73</v>
      </c>
      <c r="AJ26" s="206">
        <v>0</v>
      </c>
      <c r="AK26" s="206">
        <v>11.32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2.16</v>
      </c>
      <c r="E27" s="206">
        <v>0</v>
      </c>
      <c r="F27" s="206">
        <v>0</v>
      </c>
      <c r="G27" s="206">
        <v>5.59</v>
      </c>
      <c r="H27" s="206">
        <v>0</v>
      </c>
      <c r="I27" s="206">
        <v>24.53</v>
      </c>
      <c r="J27" s="206">
        <v>0.28000000000000003</v>
      </c>
      <c r="K27" s="206">
        <v>34.97</v>
      </c>
      <c r="L27" s="206">
        <v>33.979999999999997</v>
      </c>
      <c r="M27" s="206">
        <v>0</v>
      </c>
      <c r="N27" s="206">
        <v>1.24</v>
      </c>
      <c r="O27" s="206">
        <v>1</v>
      </c>
      <c r="P27" s="206">
        <v>2.5499999999999998</v>
      </c>
      <c r="Q27" s="206">
        <v>1.31</v>
      </c>
      <c r="R27" s="206">
        <v>2.87</v>
      </c>
      <c r="S27" s="206">
        <v>0.28000000000000003</v>
      </c>
      <c r="T27" s="206">
        <v>0.56000000000000005</v>
      </c>
      <c r="U27" s="206">
        <v>9.2200000000000006</v>
      </c>
      <c r="V27" s="206">
        <v>0.19</v>
      </c>
      <c r="W27" s="206">
        <v>0</v>
      </c>
      <c r="X27" s="206">
        <v>6.61</v>
      </c>
      <c r="Y27" s="206">
        <v>0</v>
      </c>
      <c r="Z27" s="206">
        <v>2.82</v>
      </c>
      <c r="AA27" s="206">
        <v>0</v>
      </c>
      <c r="AB27" s="206">
        <v>0</v>
      </c>
      <c r="AC27" s="206">
        <v>0.71</v>
      </c>
      <c r="AD27" s="206">
        <v>6.82</v>
      </c>
      <c r="AE27" s="206">
        <v>0</v>
      </c>
      <c r="AF27" s="206">
        <v>0</v>
      </c>
      <c r="AG27" s="206">
        <v>2.41</v>
      </c>
      <c r="AH27" s="206">
        <v>0</v>
      </c>
      <c r="AI27" s="206">
        <v>29.73</v>
      </c>
      <c r="AJ27" s="206">
        <v>0</v>
      </c>
      <c r="AK27" s="206">
        <v>11.32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2.16</v>
      </c>
      <c r="E28" s="206">
        <v>0</v>
      </c>
      <c r="F28" s="206">
        <v>0</v>
      </c>
      <c r="G28" s="206">
        <v>5.59</v>
      </c>
      <c r="H28" s="206">
        <v>0</v>
      </c>
      <c r="I28" s="206">
        <v>24.53</v>
      </c>
      <c r="J28" s="206">
        <v>0.28000000000000003</v>
      </c>
      <c r="K28" s="206">
        <v>6.88</v>
      </c>
      <c r="L28" s="206">
        <v>33.979999999999997</v>
      </c>
      <c r="M28" s="206">
        <v>0</v>
      </c>
      <c r="N28" s="206">
        <v>1.24</v>
      </c>
      <c r="O28" s="206">
        <v>1</v>
      </c>
      <c r="P28" s="206">
        <v>2.5499999999999998</v>
      </c>
      <c r="Q28" s="206">
        <v>0.26</v>
      </c>
      <c r="R28" s="206">
        <v>2.33</v>
      </c>
      <c r="S28" s="206">
        <v>0.28000000000000003</v>
      </c>
      <c r="T28" s="206">
        <v>0.56000000000000005</v>
      </c>
      <c r="U28" s="206">
        <v>9.2200000000000006</v>
      </c>
      <c r="V28" s="206">
        <v>0.19</v>
      </c>
      <c r="W28" s="206">
        <v>0</v>
      </c>
      <c r="X28" s="206">
        <v>12.99</v>
      </c>
      <c r="Y28" s="206">
        <v>0</v>
      </c>
      <c r="Z28" s="206">
        <v>2.82</v>
      </c>
      <c r="AA28" s="206">
        <v>0.54</v>
      </c>
      <c r="AB28" s="206">
        <v>0</v>
      </c>
      <c r="AC28" s="206">
        <v>0.71</v>
      </c>
      <c r="AD28" s="206">
        <v>6.82</v>
      </c>
      <c r="AE28" s="206">
        <v>0</v>
      </c>
      <c r="AF28" s="206">
        <v>0</v>
      </c>
      <c r="AG28" s="206">
        <v>2.41</v>
      </c>
      <c r="AH28" s="206">
        <v>0</v>
      </c>
      <c r="AI28" s="206">
        <v>29.73</v>
      </c>
      <c r="AJ28" s="206">
        <v>0</v>
      </c>
      <c r="AK28" s="206">
        <v>11.32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2.16</v>
      </c>
      <c r="E29" s="206">
        <v>0</v>
      </c>
      <c r="F29" s="206">
        <v>0</v>
      </c>
      <c r="G29" s="206">
        <v>5.59</v>
      </c>
      <c r="H29" s="206">
        <v>0</v>
      </c>
      <c r="I29" s="206">
        <v>24.53</v>
      </c>
      <c r="J29" s="206">
        <v>0.28000000000000003</v>
      </c>
      <c r="K29" s="206">
        <v>7.88</v>
      </c>
      <c r="L29" s="206">
        <v>33.979999999999997</v>
      </c>
      <c r="M29" s="206">
        <v>0</v>
      </c>
      <c r="N29" s="206">
        <v>1.24</v>
      </c>
      <c r="O29" s="206">
        <v>1</v>
      </c>
      <c r="P29" s="206">
        <v>2.5499999999999998</v>
      </c>
      <c r="Q29" s="206">
        <v>0.33</v>
      </c>
      <c r="R29" s="206">
        <v>2.0299999999999998</v>
      </c>
      <c r="S29" s="206">
        <v>0.53</v>
      </c>
      <c r="T29" s="206">
        <v>0.56000000000000005</v>
      </c>
      <c r="U29" s="206">
        <v>9.2200000000000006</v>
      </c>
      <c r="V29" s="206">
        <v>0.19</v>
      </c>
      <c r="W29" s="206">
        <v>0.22</v>
      </c>
      <c r="X29" s="206">
        <v>12.99</v>
      </c>
      <c r="Y29" s="206">
        <v>0</v>
      </c>
      <c r="Z29" s="206">
        <v>2.82</v>
      </c>
      <c r="AA29" s="206">
        <v>0.54</v>
      </c>
      <c r="AB29" s="206">
        <v>0</v>
      </c>
      <c r="AC29" s="206">
        <v>0.71</v>
      </c>
      <c r="AD29" s="206">
        <v>6.82</v>
      </c>
      <c r="AE29" s="206">
        <v>0</v>
      </c>
      <c r="AF29" s="206">
        <v>0</v>
      </c>
      <c r="AG29" s="206">
        <v>2.41</v>
      </c>
      <c r="AH29" s="206">
        <v>0</v>
      </c>
      <c r="AI29" s="206">
        <v>29.73</v>
      </c>
      <c r="AJ29" s="206">
        <v>0</v>
      </c>
      <c r="AK29" s="206">
        <v>11.32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2.16</v>
      </c>
      <c r="E30" s="206">
        <v>0</v>
      </c>
      <c r="F30" s="206">
        <v>0</v>
      </c>
      <c r="G30" s="206">
        <v>5.59</v>
      </c>
      <c r="H30" s="206">
        <v>0</v>
      </c>
      <c r="I30" s="206">
        <v>24.53</v>
      </c>
      <c r="J30" s="206">
        <v>0.28000000000000003</v>
      </c>
      <c r="K30" s="206">
        <v>6.88</v>
      </c>
      <c r="L30" s="206">
        <v>1.82</v>
      </c>
      <c r="M30" s="206">
        <v>0</v>
      </c>
      <c r="N30" s="206">
        <v>1.24</v>
      </c>
      <c r="O30" s="206">
        <v>1</v>
      </c>
      <c r="P30" s="206">
        <v>2.5499999999999998</v>
      </c>
      <c r="Q30" s="206">
        <v>0.23</v>
      </c>
      <c r="R30" s="206">
        <v>2.4900000000000002</v>
      </c>
      <c r="S30" s="206">
        <v>0.28000000000000003</v>
      </c>
      <c r="T30" s="206">
        <v>0.56000000000000005</v>
      </c>
      <c r="U30" s="206">
        <v>9.2200000000000006</v>
      </c>
      <c r="V30" s="206">
        <v>0.19</v>
      </c>
      <c r="W30" s="206">
        <v>0.62</v>
      </c>
      <c r="X30" s="206">
        <v>13.33</v>
      </c>
      <c r="Y30" s="206">
        <v>0</v>
      </c>
      <c r="Z30" s="206">
        <v>2.82</v>
      </c>
      <c r="AA30" s="206">
        <v>0.64</v>
      </c>
      <c r="AB30" s="206">
        <v>0</v>
      </c>
      <c r="AC30" s="206">
        <v>0.71</v>
      </c>
      <c r="AD30" s="206">
        <v>6.82</v>
      </c>
      <c r="AE30" s="206">
        <v>0</v>
      </c>
      <c r="AF30" s="206">
        <v>0</v>
      </c>
      <c r="AG30" s="206">
        <v>2.41</v>
      </c>
      <c r="AH30" s="206">
        <v>0</v>
      </c>
      <c r="AI30" s="206">
        <v>29.73</v>
      </c>
      <c r="AJ30" s="206">
        <v>0</v>
      </c>
      <c r="AK30" s="206">
        <v>11.32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2.16</v>
      </c>
      <c r="E31" s="206">
        <v>0</v>
      </c>
      <c r="F31" s="206">
        <v>0</v>
      </c>
      <c r="G31" s="206">
        <v>5.59</v>
      </c>
      <c r="H31" s="206">
        <v>0</v>
      </c>
      <c r="I31" s="206">
        <v>24.53</v>
      </c>
      <c r="J31" s="206">
        <v>0.28000000000000003</v>
      </c>
      <c r="K31" s="206">
        <v>6.88</v>
      </c>
      <c r="L31" s="206">
        <v>1.82</v>
      </c>
      <c r="M31" s="206">
        <v>0</v>
      </c>
      <c r="N31" s="206">
        <v>1.24</v>
      </c>
      <c r="O31" s="206">
        <v>1</v>
      </c>
      <c r="P31" s="206">
        <v>2.5499999999999998</v>
      </c>
      <c r="Q31" s="206">
        <v>0.23</v>
      </c>
      <c r="R31" s="206">
        <v>0.35</v>
      </c>
      <c r="S31" s="206">
        <v>0.28000000000000003</v>
      </c>
      <c r="T31" s="206">
        <v>0.56000000000000005</v>
      </c>
      <c r="U31" s="206">
        <v>9.2200000000000006</v>
      </c>
      <c r="V31" s="206">
        <v>0.19</v>
      </c>
      <c r="W31" s="206">
        <v>0.62</v>
      </c>
      <c r="X31" s="206">
        <v>7.72</v>
      </c>
      <c r="Y31" s="206">
        <v>0</v>
      </c>
      <c r="Z31" s="206">
        <v>2.82</v>
      </c>
      <c r="AA31" s="206">
        <v>0.64</v>
      </c>
      <c r="AB31" s="206">
        <v>0</v>
      </c>
      <c r="AC31" s="206">
        <v>0.71</v>
      </c>
      <c r="AD31" s="206">
        <v>6.82</v>
      </c>
      <c r="AE31" s="206">
        <v>0</v>
      </c>
      <c r="AF31" s="206">
        <v>0</v>
      </c>
      <c r="AG31" s="206">
        <v>2.41</v>
      </c>
      <c r="AH31" s="206">
        <v>0</v>
      </c>
      <c r="AI31" s="206">
        <v>29.73</v>
      </c>
      <c r="AJ31" s="206">
        <v>0</v>
      </c>
      <c r="AK31" s="206">
        <v>11.32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2.16</v>
      </c>
      <c r="E32" s="206">
        <v>0</v>
      </c>
      <c r="F32" s="206">
        <v>0</v>
      </c>
      <c r="G32" s="206">
        <v>5.59</v>
      </c>
      <c r="H32" s="206">
        <v>0</v>
      </c>
      <c r="I32" s="206">
        <v>24.53</v>
      </c>
      <c r="J32" s="206">
        <v>0.28000000000000003</v>
      </c>
      <c r="K32" s="206">
        <v>6.88</v>
      </c>
      <c r="L32" s="206">
        <v>2.62</v>
      </c>
      <c r="M32" s="206">
        <v>0</v>
      </c>
      <c r="N32" s="206">
        <v>1.24</v>
      </c>
      <c r="O32" s="206">
        <v>1</v>
      </c>
      <c r="P32" s="206">
        <v>2.5499999999999998</v>
      </c>
      <c r="Q32" s="206">
        <v>0.23</v>
      </c>
      <c r="R32" s="206">
        <v>0.35</v>
      </c>
      <c r="S32" s="206">
        <v>0.28000000000000003</v>
      </c>
      <c r="T32" s="206">
        <v>0.56000000000000005</v>
      </c>
      <c r="U32" s="206">
        <v>9.2200000000000006</v>
      </c>
      <c r="V32" s="206">
        <v>0.19</v>
      </c>
      <c r="W32" s="206">
        <v>0.62</v>
      </c>
      <c r="X32" s="206">
        <v>7.72</v>
      </c>
      <c r="Y32" s="206">
        <v>0</v>
      </c>
      <c r="Z32" s="206">
        <v>2.82</v>
      </c>
      <c r="AA32" s="206">
        <v>0.64</v>
      </c>
      <c r="AB32" s="206">
        <v>0</v>
      </c>
      <c r="AC32" s="206">
        <v>0.71</v>
      </c>
      <c r="AD32" s="206">
        <v>6.82</v>
      </c>
      <c r="AE32" s="206">
        <v>0</v>
      </c>
      <c r="AF32" s="206">
        <v>0</v>
      </c>
      <c r="AG32" s="206">
        <v>2.41</v>
      </c>
      <c r="AH32" s="206">
        <v>0</v>
      </c>
      <c r="AI32" s="206">
        <v>29.73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2.16</v>
      </c>
      <c r="E33" s="206">
        <v>0</v>
      </c>
      <c r="F33" s="206">
        <v>0</v>
      </c>
      <c r="G33" s="206">
        <v>5.59</v>
      </c>
      <c r="H33" s="206">
        <v>0</v>
      </c>
      <c r="I33" s="206">
        <v>24.53</v>
      </c>
      <c r="J33" s="206">
        <v>0.28000000000000003</v>
      </c>
      <c r="K33" s="206">
        <v>6.88</v>
      </c>
      <c r="L33" s="206">
        <v>1.82</v>
      </c>
      <c r="M33" s="206">
        <v>0</v>
      </c>
      <c r="N33" s="206">
        <v>1.24</v>
      </c>
      <c r="O33" s="206">
        <v>1.06</v>
      </c>
      <c r="P33" s="206">
        <v>2.5499999999999998</v>
      </c>
      <c r="Q33" s="206">
        <v>0.23</v>
      </c>
      <c r="R33" s="206">
        <v>0.35</v>
      </c>
      <c r="S33" s="206">
        <v>0.28000000000000003</v>
      </c>
      <c r="T33" s="206">
        <v>0.56000000000000005</v>
      </c>
      <c r="U33" s="206">
        <v>9.2200000000000006</v>
      </c>
      <c r="V33" s="206">
        <v>0.19</v>
      </c>
      <c r="W33" s="206">
        <v>0.62</v>
      </c>
      <c r="X33" s="206">
        <v>7.72</v>
      </c>
      <c r="Y33" s="206">
        <v>0</v>
      </c>
      <c r="Z33" s="206">
        <v>2.82</v>
      </c>
      <c r="AA33" s="206">
        <v>0.64</v>
      </c>
      <c r="AB33" s="206">
        <v>0</v>
      </c>
      <c r="AC33" s="206">
        <v>0.71</v>
      </c>
      <c r="AD33" s="206">
        <v>6.82</v>
      </c>
      <c r="AE33" s="206">
        <v>0</v>
      </c>
      <c r="AF33" s="206">
        <v>0</v>
      </c>
      <c r="AG33" s="206">
        <v>2.41</v>
      </c>
      <c r="AH33" s="206">
        <v>0</v>
      </c>
      <c r="AI33" s="206">
        <v>29.73</v>
      </c>
      <c r="AJ33" s="206">
        <v>0</v>
      </c>
      <c r="AK33" s="206">
        <v>12.6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2.16</v>
      </c>
      <c r="E34" s="206">
        <v>0</v>
      </c>
      <c r="F34" s="206">
        <v>0</v>
      </c>
      <c r="G34" s="206">
        <v>5.59</v>
      </c>
      <c r="H34" s="206">
        <v>0</v>
      </c>
      <c r="I34" s="206">
        <v>24.53</v>
      </c>
      <c r="J34" s="206">
        <v>0.28000000000000003</v>
      </c>
      <c r="K34" s="206">
        <v>6.88</v>
      </c>
      <c r="L34" s="206">
        <v>1.82</v>
      </c>
      <c r="M34" s="206">
        <v>0</v>
      </c>
      <c r="N34" s="206">
        <v>1.24</v>
      </c>
      <c r="O34" s="206">
        <v>1.02</v>
      </c>
      <c r="P34" s="206">
        <v>2.5499999999999998</v>
      </c>
      <c r="Q34" s="206">
        <v>0.23</v>
      </c>
      <c r="R34" s="206">
        <v>0.35</v>
      </c>
      <c r="S34" s="206">
        <v>0.28000000000000003</v>
      </c>
      <c r="T34" s="206">
        <v>0.56000000000000005</v>
      </c>
      <c r="U34" s="206">
        <v>9.2200000000000006</v>
      </c>
      <c r="V34" s="206">
        <v>0.19</v>
      </c>
      <c r="W34" s="206">
        <v>0.62</v>
      </c>
      <c r="X34" s="206">
        <v>13.33</v>
      </c>
      <c r="Y34" s="206">
        <v>0</v>
      </c>
      <c r="Z34" s="206">
        <v>2.82</v>
      </c>
      <c r="AA34" s="206">
        <v>0.64</v>
      </c>
      <c r="AB34" s="206">
        <v>0</v>
      </c>
      <c r="AC34" s="206">
        <v>0.71</v>
      </c>
      <c r="AD34" s="206">
        <v>6.82</v>
      </c>
      <c r="AE34" s="206">
        <v>0</v>
      </c>
      <c r="AF34" s="206">
        <v>0</v>
      </c>
      <c r="AG34" s="206">
        <v>2.41</v>
      </c>
      <c r="AH34" s="206">
        <v>0</v>
      </c>
      <c r="AI34" s="206">
        <v>29.73</v>
      </c>
      <c r="AJ34" s="206">
        <v>0</v>
      </c>
      <c r="AK34" s="206">
        <v>12.6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2.16</v>
      </c>
      <c r="E35" s="206">
        <v>0</v>
      </c>
      <c r="F35" s="206">
        <v>0</v>
      </c>
      <c r="G35" s="206">
        <v>5.59</v>
      </c>
      <c r="H35" s="206">
        <v>0</v>
      </c>
      <c r="I35" s="206">
        <v>24.25</v>
      </c>
      <c r="J35" s="206">
        <v>0.28000000000000003</v>
      </c>
      <c r="K35" s="206">
        <v>6.88</v>
      </c>
      <c r="L35" s="206">
        <v>1.82</v>
      </c>
      <c r="M35" s="206">
        <v>0</v>
      </c>
      <c r="N35" s="206">
        <v>1.24</v>
      </c>
      <c r="O35" s="206">
        <v>1.02</v>
      </c>
      <c r="P35" s="206">
        <v>2.5499999999999998</v>
      </c>
      <c r="Q35" s="206">
        <v>0.23</v>
      </c>
      <c r="R35" s="206">
        <v>0.35</v>
      </c>
      <c r="S35" s="206">
        <v>0.28000000000000003</v>
      </c>
      <c r="T35" s="206">
        <v>0.56000000000000005</v>
      </c>
      <c r="U35" s="206">
        <v>9.2200000000000006</v>
      </c>
      <c r="V35" s="206">
        <v>0.19</v>
      </c>
      <c r="W35" s="206">
        <v>0.62</v>
      </c>
      <c r="X35" s="206">
        <v>13.33</v>
      </c>
      <c r="Y35" s="206">
        <v>0</v>
      </c>
      <c r="Z35" s="206">
        <v>2.82</v>
      </c>
      <c r="AA35" s="206">
        <v>0.64</v>
      </c>
      <c r="AB35" s="206">
        <v>0</v>
      </c>
      <c r="AC35" s="206">
        <v>0.71</v>
      </c>
      <c r="AD35" s="206">
        <v>6.82</v>
      </c>
      <c r="AE35" s="206">
        <v>0</v>
      </c>
      <c r="AF35" s="206">
        <v>0</v>
      </c>
      <c r="AG35" s="206">
        <v>2.41</v>
      </c>
      <c r="AH35" s="206">
        <v>0</v>
      </c>
      <c r="AI35" s="206">
        <v>29.73</v>
      </c>
      <c r="AJ35" s="206">
        <v>0</v>
      </c>
      <c r="AK35" s="206">
        <v>12.6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2.16</v>
      </c>
      <c r="E36" s="206">
        <v>0</v>
      </c>
      <c r="F36" s="206">
        <v>0</v>
      </c>
      <c r="G36" s="206">
        <v>5.59</v>
      </c>
      <c r="H36" s="206">
        <v>0</v>
      </c>
      <c r="I36" s="206">
        <v>24.25</v>
      </c>
      <c r="J36" s="206">
        <v>0.28000000000000003</v>
      </c>
      <c r="K36" s="206">
        <v>6.88</v>
      </c>
      <c r="L36" s="206">
        <v>1.82</v>
      </c>
      <c r="M36" s="206">
        <v>0</v>
      </c>
      <c r="N36" s="206">
        <v>1.24</v>
      </c>
      <c r="O36" s="206">
        <v>1.02</v>
      </c>
      <c r="P36" s="206">
        <v>2.5499999999999998</v>
      </c>
      <c r="Q36" s="206">
        <v>0.23</v>
      </c>
      <c r="R36" s="206">
        <v>0.35</v>
      </c>
      <c r="S36" s="206">
        <v>0.28000000000000003</v>
      </c>
      <c r="T36" s="206">
        <v>0.56000000000000005</v>
      </c>
      <c r="U36" s="206">
        <v>9.2200000000000006</v>
      </c>
      <c r="V36" s="206">
        <v>0.19</v>
      </c>
      <c r="W36" s="206">
        <v>0.62</v>
      </c>
      <c r="X36" s="206">
        <v>13.33</v>
      </c>
      <c r="Y36" s="206">
        <v>0</v>
      </c>
      <c r="Z36" s="206">
        <v>2.82</v>
      </c>
      <c r="AA36" s="206">
        <v>0.64</v>
      </c>
      <c r="AB36" s="206">
        <v>0</v>
      </c>
      <c r="AC36" s="206">
        <v>0.71</v>
      </c>
      <c r="AD36" s="206">
        <v>6.82</v>
      </c>
      <c r="AE36" s="206">
        <v>0</v>
      </c>
      <c r="AF36" s="206">
        <v>0</v>
      </c>
      <c r="AG36" s="206">
        <v>2.41</v>
      </c>
      <c r="AH36" s="206">
        <v>0</v>
      </c>
      <c r="AI36" s="206">
        <v>29.73</v>
      </c>
      <c r="AJ36" s="206">
        <v>0</v>
      </c>
      <c r="AK36" s="206">
        <v>12.6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2.16</v>
      </c>
      <c r="E37" s="206">
        <v>0</v>
      </c>
      <c r="F37" s="206">
        <v>0</v>
      </c>
      <c r="G37" s="206">
        <v>5.59</v>
      </c>
      <c r="H37" s="206">
        <v>0</v>
      </c>
      <c r="I37" s="206">
        <v>24.25</v>
      </c>
      <c r="J37" s="206">
        <v>0.28000000000000003</v>
      </c>
      <c r="K37" s="206">
        <v>6.88</v>
      </c>
      <c r="L37" s="206">
        <v>1.82</v>
      </c>
      <c r="M37" s="206">
        <v>0</v>
      </c>
      <c r="N37" s="206">
        <v>1.24</v>
      </c>
      <c r="O37" s="206">
        <v>1.02</v>
      </c>
      <c r="P37" s="206">
        <v>2.5499999999999998</v>
      </c>
      <c r="Q37" s="206">
        <v>0.23</v>
      </c>
      <c r="R37" s="206">
        <v>0.35</v>
      </c>
      <c r="S37" s="206">
        <v>0.28000000000000003</v>
      </c>
      <c r="T37" s="206">
        <v>0.56000000000000005</v>
      </c>
      <c r="U37" s="206">
        <v>9.2200000000000006</v>
      </c>
      <c r="V37" s="206">
        <v>0.19</v>
      </c>
      <c r="W37" s="206">
        <v>0.62</v>
      </c>
      <c r="X37" s="206">
        <v>13.33</v>
      </c>
      <c r="Y37" s="206">
        <v>0</v>
      </c>
      <c r="Z37" s="206">
        <v>2.82</v>
      </c>
      <c r="AA37" s="206">
        <v>0.64</v>
      </c>
      <c r="AB37" s="206">
        <v>0</v>
      </c>
      <c r="AC37" s="206">
        <v>0.71</v>
      </c>
      <c r="AD37" s="206">
        <v>6.82</v>
      </c>
      <c r="AE37" s="206">
        <v>0</v>
      </c>
      <c r="AF37" s="206">
        <v>0</v>
      </c>
      <c r="AG37" s="206">
        <v>2.41</v>
      </c>
      <c r="AH37" s="206">
        <v>0</v>
      </c>
      <c r="AI37" s="206">
        <v>29.73</v>
      </c>
      <c r="AJ37" s="206">
        <v>0</v>
      </c>
      <c r="AK37" s="206">
        <v>12.6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2.16</v>
      </c>
      <c r="E38" s="206">
        <v>0</v>
      </c>
      <c r="F38" s="206">
        <v>0</v>
      </c>
      <c r="G38" s="206">
        <v>5.59</v>
      </c>
      <c r="H38" s="206">
        <v>0</v>
      </c>
      <c r="I38" s="206">
        <v>24.25</v>
      </c>
      <c r="J38" s="206">
        <v>0.28000000000000003</v>
      </c>
      <c r="K38" s="206">
        <v>6.88</v>
      </c>
      <c r="L38" s="206">
        <v>1.82</v>
      </c>
      <c r="M38" s="206">
        <v>0</v>
      </c>
      <c r="N38" s="206">
        <v>1.24</v>
      </c>
      <c r="O38" s="206">
        <v>1.02</v>
      </c>
      <c r="P38" s="206">
        <v>2.5499999999999998</v>
      </c>
      <c r="Q38" s="206">
        <v>0.23</v>
      </c>
      <c r="R38" s="206">
        <v>0.35</v>
      </c>
      <c r="S38" s="206">
        <v>0.28000000000000003</v>
      </c>
      <c r="T38" s="206">
        <v>0.56000000000000005</v>
      </c>
      <c r="U38" s="206">
        <v>9.2200000000000006</v>
      </c>
      <c r="V38" s="206">
        <v>0.19</v>
      </c>
      <c r="W38" s="206">
        <v>0.62</v>
      </c>
      <c r="X38" s="206">
        <v>13.33</v>
      </c>
      <c r="Y38" s="206">
        <v>0</v>
      </c>
      <c r="Z38" s="206">
        <v>2.82</v>
      </c>
      <c r="AA38" s="206">
        <v>0.64</v>
      </c>
      <c r="AB38" s="206">
        <v>0</v>
      </c>
      <c r="AC38" s="206">
        <v>0.71</v>
      </c>
      <c r="AD38" s="206">
        <v>6.82</v>
      </c>
      <c r="AE38" s="206">
        <v>0</v>
      </c>
      <c r="AF38" s="206">
        <v>0</v>
      </c>
      <c r="AG38" s="206">
        <v>2.41</v>
      </c>
      <c r="AH38" s="206">
        <v>0</v>
      </c>
      <c r="AI38" s="206">
        <v>29.73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2.16</v>
      </c>
      <c r="E39" s="206">
        <v>0</v>
      </c>
      <c r="F39" s="206">
        <v>0</v>
      </c>
      <c r="G39" s="206">
        <v>5.59</v>
      </c>
      <c r="H39" s="206">
        <v>0</v>
      </c>
      <c r="I39" s="206">
        <v>24.25</v>
      </c>
      <c r="J39" s="206">
        <v>0.28000000000000003</v>
      </c>
      <c r="K39" s="206">
        <v>6.88</v>
      </c>
      <c r="L39" s="206">
        <v>1.82</v>
      </c>
      <c r="M39" s="206">
        <v>0</v>
      </c>
      <c r="N39" s="206">
        <v>1.24</v>
      </c>
      <c r="O39" s="206">
        <v>1.02</v>
      </c>
      <c r="P39" s="206">
        <v>2.5499999999999998</v>
      </c>
      <c r="Q39" s="206">
        <v>0.23</v>
      </c>
      <c r="R39" s="206">
        <v>0.35</v>
      </c>
      <c r="S39" s="206">
        <v>0.28000000000000003</v>
      </c>
      <c r="T39" s="206">
        <v>0.56000000000000005</v>
      </c>
      <c r="U39" s="206">
        <v>9.7899999999999991</v>
      </c>
      <c r="V39" s="206">
        <v>0.19</v>
      </c>
      <c r="W39" s="206">
        <v>0.46</v>
      </c>
      <c r="X39" s="206">
        <v>13.33</v>
      </c>
      <c r="Y39" s="206">
        <v>0</v>
      </c>
      <c r="Z39" s="206">
        <v>2.82</v>
      </c>
      <c r="AA39" s="206">
        <v>0.64</v>
      </c>
      <c r="AB39" s="206">
        <v>0</v>
      </c>
      <c r="AC39" s="206">
        <v>0.71</v>
      </c>
      <c r="AD39" s="206">
        <v>6.82</v>
      </c>
      <c r="AE39" s="206">
        <v>0</v>
      </c>
      <c r="AF39" s="206">
        <v>0</v>
      </c>
      <c r="AG39" s="206">
        <v>2.41</v>
      </c>
      <c r="AH39" s="206">
        <v>0</v>
      </c>
      <c r="AI39" s="206">
        <v>29.73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2.16</v>
      </c>
      <c r="E40" s="206">
        <v>0</v>
      </c>
      <c r="F40" s="206">
        <v>0</v>
      </c>
      <c r="G40" s="206">
        <v>5.59</v>
      </c>
      <c r="H40" s="206">
        <v>0</v>
      </c>
      <c r="I40" s="206">
        <v>24.25</v>
      </c>
      <c r="J40" s="206">
        <v>0.28000000000000003</v>
      </c>
      <c r="K40" s="206">
        <v>6.88</v>
      </c>
      <c r="L40" s="206">
        <v>1.82</v>
      </c>
      <c r="M40" s="206">
        <v>0</v>
      </c>
      <c r="N40" s="206">
        <v>1.24</v>
      </c>
      <c r="O40" s="206">
        <v>1.02</v>
      </c>
      <c r="P40" s="206">
        <v>2.5499999999999998</v>
      </c>
      <c r="Q40" s="206">
        <v>0.23</v>
      </c>
      <c r="R40" s="206">
        <v>0.35</v>
      </c>
      <c r="S40" s="206">
        <v>0.28000000000000003</v>
      </c>
      <c r="T40" s="206">
        <v>0.56000000000000005</v>
      </c>
      <c r="U40" s="206">
        <v>9.5500000000000007</v>
      </c>
      <c r="V40" s="206">
        <v>0.19</v>
      </c>
      <c r="W40" s="206">
        <v>0.46</v>
      </c>
      <c r="X40" s="206">
        <v>13.33</v>
      </c>
      <c r="Y40" s="206">
        <v>0</v>
      </c>
      <c r="Z40" s="206">
        <v>2.82</v>
      </c>
      <c r="AA40" s="206">
        <v>0.64</v>
      </c>
      <c r="AB40" s="206">
        <v>0</v>
      </c>
      <c r="AC40" s="206">
        <v>0.71</v>
      </c>
      <c r="AD40" s="206">
        <v>6.82</v>
      </c>
      <c r="AE40" s="206">
        <v>0</v>
      </c>
      <c r="AF40" s="206">
        <v>0</v>
      </c>
      <c r="AG40" s="206">
        <v>2.41</v>
      </c>
      <c r="AH40" s="206">
        <v>0</v>
      </c>
      <c r="AI40" s="206">
        <v>29.73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2.16</v>
      </c>
      <c r="E41" s="206">
        <v>0</v>
      </c>
      <c r="F41" s="206">
        <v>0</v>
      </c>
      <c r="G41" s="206">
        <v>5.59</v>
      </c>
      <c r="H41" s="206">
        <v>0</v>
      </c>
      <c r="I41" s="206">
        <v>24.25</v>
      </c>
      <c r="J41" s="206">
        <v>0.28000000000000003</v>
      </c>
      <c r="K41" s="206">
        <v>6.31</v>
      </c>
      <c r="L41" s="206">
        <v>1.82</v>
      </c>
      <c r="M41" s="206">
        <v>0</v>
      </c>
      <c r="N41" s="206">
        <v>1.24</v>
      </c>
      <c r="O41" s="206">
        <v>1.02</v>
      </c>
      <c r="P41" s="206">
        <v>2.5499999999999998</v>
      </c>
      <c r="Q41" s="206">
        <v>0.23</v>
      </c>
      <c r="R41" s="206">
        <v>2</v>
      </c>
      <c r="S41" s="206">
        <v>0.28000000000000003</v>
      </c>
      <c r="T41" s="206">
        <v>0.56000000000000005</v>
      </c>
      <c r="U41" s="206">
        <v>9.43</v>
      </c>
      <c r="V41" s="206">
        <v>0.19</v>
      </c>
      <c r="W41" s="206">
        <v>0.46</v>
      </c>
      <c r="X41" s="206">
        <v>7.86</v>
      </c>
      <c r="Y41" s="206">
        <v>0</v>
      </c>
      <c r="Z41" s="206">
        <v>2.82</v>
      </c>
      <c r="AA41" s="206">
        <v>0.64</v>
      </c>
      <c r="AB41" s="206">
        <v>0</v>
      </c>
      <c r="AC41" s="206">
        <v>10.26</v>
      </c>
      <c r="AD41" s="206">
        <v>6.82</v>
      </c>
      <c r="AE41" s="206">
        <v>0</v>
      </c>
      <c r="AF41" s="206">
        <v>0</v>
      </c>
      <c r="AG41" s="206">
        <v>2.41</v>
      </c>
      <c r="AH41" s="206">
        <v>0</v>
      </c>
      <c r="AI41" s="206">
        <v>29.73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2.16</v>
      </c>
      <c r="E42" s="206">
        <v>0</v>
      </c>
      <c r="F42" s="206">
        <v>0</v>
      </c>
      <c r="G42" s="206">
        <v>5.59</v>
      </c>
      <c r="H42" s="206">
        <v>0</v>
      </c>
      <c r="I42" s="206">
        <v>24.25</v>
      </c>
      <c r="J42" s="206">
        <v>0.28000000000000003</v>
      </c>
      <c r="K42" s="206">
        <v>5.73</v>
      </c>
      <c r="L42" s="206">
        <v>1.82</v>
      </c>
      <c r="M42" s="206">
        <v>0</v>
      </c>
      <c r="N42" s="206">
        <v>1.24</v>
      </c>
      <c r="O42" s="206">
        <v>1.02</v>
      </c>
      <c r="P42" s="206">
        <v>2.5499999999999998</v>
      </c>
      <c r="Q42" s="206">
        <v>0.23</v>
      </c>
      <c r="R42" s="206">
        <v>2.4900000000000002</v>
      </c>
      <c r="S42" s="206">
        <v>0.28000000000000003</v>
      </c>
      <c r="T42" s="206">
        <v>0.56000000000000005</v>
      </c>
      <c r="U42" s="206">
        <v>9.43</v>
      </c>
      <c r="V42" s="206">
        <v>0.19</v>
      </c>
      <c r="W42" s="206">
        <v>0.46</v>
      </c>
      <c r="X42" s="206">
        <v>7.86</v>
      </c>
      <c r="Y42" s="206">
        <v>0</v>
      </c>
      <c r="Z42" s="206">
        <v>2.82</v>
      </c>
      <c r="AA42" s="206">
        <v>0.64</v>
      </c>
      <c r="AB42" s="206">
        <v>0</v>
      </c>
      <c r="AC42" s="206">
        <v>10.26</v>
      </c>
      <c r="AD42" s="206">
        <v>6.82</v>
      </c>
      <c r="AE42" s="206">
        <v>0</v>
      </c>
      <c r="AF42" s="206">
        <v>0</v>
      </c>
      <c r="AG42" s="206">
        <v>2.41</v>
      </c>
      <c r="AH42" s="206">
        <v>0</v>
      </c>
      <c r="AI42" s="206">
        <v>29.73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2.16</v>
      </c>
      <c r="E43" s="206">
        <v>0</v>
      </c>
      <c r="F43" s="206">
        <v>0</v>
      </c>
      <c r="G43" s="206">
        <v>5.59</v>
      </c>
      <c r="H43" s="206">
        <v>0</v>
      </c>
      <c r="I43" s="206">
        <v>24.25</v>
      </c>
      <c r="J43" s="206">
        <v>0.28000000000000003</v>
      </c>
      <c r="K43" s="206">
        <v>5.16</v>
      </c>
      <c r="L43" s="206">
        <v>1.82</v>
      </c>
      <c r="M43" s="206">
        <v>0</v>
      </c>
      <c r="N43" s="206">
        <v>1.24</v>
      </c>
      <c r="O43" s="206">
        <v>1.02</v>
      </c>
      <c r="P43" s="206">
        <v>2.5499999999999998</v>
      </c>
      <c r="Q43" s="206">
        <v>0.23</v>
      </c>
      <c r="R43" s="206">
        <v>2.4900000000000002</v>
      </c>
      <c r="S43" s="206">
        <v>0.28000000000000003</v>
      </c>
      <c r="T43" s="206">
        <v>0.56000000000000005</v>
      </c>
      <c r="U43" s="206">
        <v>9.43</v>
      </c>
      <c r="V43" s="206">
        <v>0.19</v>
      </c>
      <c r="W43" s="206">
        <v>0.46</v>
      </c>
      <c r="X43" s="206">
        <v>13.33</v>
      </c>
      <c r="Y43" s="206">
        <v>0</v>
      </c>
      <c r="Z43" s="206">
        <v>2.82</v>
      </c>
      <c r="AA43" s="206">
        <v>0.64</v>
      </c>
      <c r="AB43" s="206">
        <v>0</v>
      </c>
      <c r="AC43" s="206">
        <v>10.26</v>
      </c>
      <c r="AD43" s="206">
        <v>6.82</v>
      </c>
      <c r="AE43" s="206">
        <v>0</v>
      </c>
      <c r="AF43" s="206">
        <v>0</v>
      </c>
      <c r="AG43" s="206">
        <v>2.41</v>
      </c>
      <c r="AH43" s="206">
        <v>0</v>
      </c>
      <c r="AI43" s="206">
        <v>29.73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2.16</v>
      </c>
      <c r="E44" s="206">
        <v>0</v>
      </c>
      <c r="F44" s="206">
        <v>0</v>
      </c>
      <c r="G44" s="206">
        <v>5.59</v>
      </c>
      <c r="H44" s="206">
        <v>0</v>
      </c>
      <c r="I44" s="206">
        <v>24.25</v>
      </c>
      <c r="J44" s="206">
        <v>0.28000000000000003</v>
      </c>
      <c r="K44" s="206">
        <v>4.93</v>
      </c>
      <c r="L44" s="206">
        <v>1.82</v>
      </c>
      <c r="M44" s="206">
        <v>0</v>
      </c>
      <c r="N44" s="206">
        <v>1.24</v>
      </c>
      <c r="O44" s="206">
        <v>1.02</v>
      </c>
      <c r="P44" s="206">
        <v>2.5499999999999998</v>
      </c>
      <c r="Q44" s="206">
        <v>0.23</v>
      </c>
      <c r="R44" s="206">
        <v>2.4900000000000002</v>
      </c>
      <c r="S44" s="206">
        <v>0.28000000000000003</v>
      </c>
      <c r="T44" s="206">
        <v>0.56000000000000005</v>
      </c>
      <c r="U44" s="206">
        <v>9.43</v>
      </c>
      <c r="V44" s="206">
        <v>0.19</v>
      </c>
      <c r="W44" s="206">
        <v>0.46</v>
      </c>
      <c r="X44" s="206">
        <v>13.33</v>
      </c>
      <c r="Y44" s="206">
        <v>0</v>
      </c>
      <c r="Z44" s="206">
        <v>2.82</v>
      </c>
      <c r="AA44" s="206">
        <v>0.64</v>
      </c>
      <c r="AB44" s="206">
        <v>0</v>
      </c>
      <c r="AC44" s="206">
        <v>10.26</v>
      </c>
      <c r="AD44" s="206">
        <v>6.82</v>
      </c>
      <c r="AE44" s="206">
        <v>0</v>
      </c>
      <c r="AF44" s="206">
        <v>0</v>
      </c>
      <c r="AG44" s="206">
        <v>2.41</v>
      </c>
      <c r="AH44" s="206">
        <v>0</v>
      </c>
      <c r="AI44" s="206">
        <v>29.73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2.16</v>
      </c>
      <c r="E45" s="206">
        <v>0</v>
      </c>
      <c r="F45" s="206">
        <v>0</v>
      </c>
      <c r="G45" s="206">
        <v>5.59</v>
      </c>
      <c r="H45" s="206">
        <v>0</v>
      </c>
      <c r="I45" s="206">
        <v>24.25</v>
      </c>
      <c r="J45" s="206">
        <v>0.28000000000000003</v>
      </c>
      <c r="K45" s="206">
        <v>4.93</v>
      </c>
      <c r="L45" s="206">
        <v>1.82</v>
      </c>
      <c r="M45" s="206">
        <v>0</v>
      </c>
      <c r="N45" s="206">
        <v>1.24</v>
      </c>
      <c r="O45" s="206">
        <v>1.02</v>
      </c>
      <c r="P45" s="206">
        <v>2.5499999999999998</v>
      </c>
      <c r="Q45" s="206">
        <v>0.23</v>
      </c>
      <c r="R45" s="206">
        <v>2.4900000000000002</v>
      </c>
      <c r="S45" s="206">
        <v>0.28000000000000003</v>
      </c>
      <c r="T45" s="206">
        <v>0.56000000000000005</v>
      </c>
      <c r="U45" s="206">
        <v>21.03</v>
      </c>
      <c r="V45" s="206">
        <v>0.19</v>
      </c>
      <c r="W45" s="206">
        <v>0.46</v>
      </c>
      <c r="X45" s="206">
        <v>13.33</v>
      </c>
      <c r="Y45" s="206">
        <v>0</v>
      </c>
      <c r="Z45" s="206">
        <v>2.82</v>
      </c>
      <c r="AA45" s="206">
        <v>0.64</v>
      </c>
      <c r="AB45" s="206">
        <v>0</v>
      </c>
      <c r="AC45" s="206">
        <v>10.26</v>
      </c>
      <c r="AD45" s="206">
        <v>6.82</v>
      </c>
      <c r="AE45" s="206">
        <v>0</v>
      </c>
      <c r="AF45" s="206">
        <v>0</v>
      </c>
      <c r="AG45" s="206">
        <v>2.41</v>
      </c>
      <c r="AH45" s="206">
        <v>0</v>
      </c>
      <c r="AI45" s="206">
        <v>29.73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2.16</v>
      </c>
      <c r="E46" s="206">
        <v>0</v>
      </c>
      <c r="F46" s="206">
        <v>0</v>
      </c>
      <c r="G46" s="206">
        <v>5.59</v>
      </c>
      <c r="H46" s="206">
        <v>0</v>
      </c>
      <c r="I46" s="206">
        <v>24.25</v>
      </c>
      <c r="J46" s="206">
        <v>0.28000000000000003</v>
      </c>
      <c r="K46" s="206">
        <v>4.93</v>
      </c>
      <c r="L46" s="206">
        <v>1.82</v>
      </c>
      <c r="M46" s="206">
        <v>0</v>
      </c>
      <c r="N46" s="206">
        <v>1.24</v>
      </c>
      <c r="O46" s="206">
        <v>1.02</v>
      </c>
      <c r="P46" s="206">
        <v>2.5499999999999998</v>
      </c>
      <c r="Q46" s="206">
        <v>0.23</v>
      </c>
      <c r="R46" s="206">
        <v>2.4900000000000002</v>
      </c>
      <c r="S46" s="206">
        <v>0.28000000000000003</v>
      </c>
      <c r="T46" s="206">
        <v>0.56000000000000005</v>
      </c>
      <c r="U46" s="206">
        <v>17.14</v>
      </c>
      <c r="V46" s="206">
        <v>0.19</v>
      </c>
      <c r="W46" s="206">
        <v>0.46</v>
      </c>
      <c r="X46" s="206">
        <v>13.33</v>
      </c>
      <c r="Y46" s="206">
        <v>0</v>
      </c>
      <c r="Z46" s="206">
        <v>2.82</v>
      </c>
      <c r="AA46" s="206">
        <v>0.64</v>
      </c>
      <c r="AB46" s="206">
        <v>0</v>
      </c>
      <c r="AC46" s="206">
        <v>10.26</v>
      </c>
      <c r="AD46" s="206">
        <v>6.82</v>
      </c>
      <c r="AE46" s="206">
        <v>0</v>
      </c>
      <c r="AF46" s="206">
        <v>0</v>
      </c>
      <c r="AG46" s="206">
        <v>2.41</v>
      </c>
      <c r="AH46" s="206">
        <v>0</v>
      </c>
      <c r="AI46" s="206">
        <v>29.73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2.16</v>
      </c>
      <c r="E47" s="206">
        <v>0</v>
      </c>
      <c r="F47" s="206">
        <v>0</v>
      </c>
      <c r="G47" s="206">
        <v>5.59</v>
      </c>
      <c r="H47" s="206">
        <v>0</v>
      </c>
      <c r="I47" s="206">
        <v>24.25</v>
      </c>
      <c r="J47" s="206">
        <v>0.28000000000000003</v>
      </c>
      <c r="K47" s="206">
        <v>4.93</v>
      </c>
      <c r="L47" s="206">
        <v>1.82</v>
      </c>
      <c r="M47" s="206">
        <v>0</v>
      </c>
      <c r="N47" s="206">
        <v>1.24</v>
      </c>
      <c r="O47" s="206">
        <v>1.02</v>
      </c>
      <c r="P47" s="206">
        <v>2.5499999999999998</v>
      </c>
      <c r="Q47" s="206">
        <v>0.23</v>
      </c>
      <c r="R47" s="206">
        <v>2.4900000000000002</v>
      </c>
      <c r="S47" s="206">
        <v>0.28000000000000003</v>
      </c>
      <c r="T47" s="206">
        <v>0.56000000000000005</v>
      </c>
      <c r="U47" s="206">
        <v>11.64</v>
      </c>
      <c r="V47" s="206">
        <v>0.19</v>
      </c>
      <c r="W47" s="206">
        <v>0.46</v>
      </c>
      <c r="X47" s="206">
        <v>13.33</v>
      </c>
      <c r="Y47" s="206">
        <v>0</v>
      </c>
      <c r="Z47" s="206">
        <v>2.82</v>
      </c>
      <c r="AA47" s="206">
        <v>0.64</v>
      </c>
      <c r="AB47" s="206">
        <v>0</v>
      </c>
      <c r="AC47" s="206">
        <v>10.26</v>
      </c>
      <c r="AD47" s="206">
        <v>6.82</v>
      </c>
      <c r="AE47" s="206">
        <v>0</v>
      </c>
      <c r="AF47" s="206">
        <v>0</v>
      </c>
      <c r="AG47" s="206">
        <v>2.41</v>
      </c>
      <c r="AH47" s="206">
        <v>0</v>
      </c>
      <c r="AI47" s="206">
        <v>29.73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2.16</v>
      </c>
      <c r="E48" s="206">
        <v>0</v>
      </c>
      <c r="F48" s="206">
        <v>0</v>
      </c>
      <c r="G48" s="206">
        <v>5.59</v>
      </c>
      <c r="H48" s="206">
        <v>0</v>
      </c>
      <c r="I48" s="206">
        <v>24.25</v>
      </c>
      <c r="J48" s="206">
        <v>0.28000000000000003</v>
      </c>
      <c r="K48" s="206">
        <v>4.93</v>
      </c>
      <c r="L48" s="206">
        <v>1.82</v>
      </c>
      <c r="M48" s="206">
        <v>0</v>
      </c>
      <c r="N48" s="206">
        <v>1.24</v>
      </c>
      <c r="O48" s="206">
        <v>1.02</v>
      </c>
      <c r="P48" s="206">
        <v>2.5499999999999998</v>
      </c>
      <c r="Q48" s="206">
        <v>0.23</v>
      </c>
      <c r="R48" s="206">
        <v>2.4900000000000002</v>
      </c>
      <c r="S48" s="206">
        <v>0.28000000000000003</v>
      </c>
      <c r="T48" s="206">
        <v>0.56000000000000005</v>
      </c>
      <c r="U48" s="206">
        <v>12.17</v>
      </c>
      <c r="V48" s="206">
        <v>0.19</v>
      </c>
      <c r="W48" s="206">
        <v>0.46</v>
      </c>
      <c r="X48" s="206">
        <v>13.33</v>
      </c>
      <c r="Y48" s="206">
        <v>0</v>
      </c>
      <c r="Z48" s="206">
        <v>2.82</v>
      </c>
      <c r="AA48" s="206">
        <v>0.64</v>
      </c>
      <c r="AB48" s="206">
        <v>0</v>
      </c>
      <c r="AC48" s="206">
        <v>10.26</v>
      </c>
      <c r="AD48" s="206">
        <v>6.82</v>
      </c>
      <c r="AE48" s="206">
        <v>0</v>
      </c>
      <c r="AF48" s="206">
        <v>0</v>
      </c>
      <c r="AG48" s="206">
        <v>2.41</v>
      </c>
      <c r="AH48" s="206">
        <v>0</v>
      </c>
      <c r="AI48" s="206">
        <v>29.73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2.16</v>
      </c>
      <c r="E49" s="206">
        <v>0</v>
      </c>
      <c r="F49" s="206">
        <v>0</v>
      </c>
      <c r="G49" s="206">
        <v>5.59</v>
      </c>
      <c r="H49" s="206">
        <v>0</v>
      </c>
      <c r="I49" s="206">
        <v>24.25</v>
      </c>
      <c r="J49" s="206">
        <v>0.28000000000000003</v>
      </c>
      <c r="K49" s="206">
        <v>4.93</v>
      </c>
      <c r="L49" s="206">
        <v>1.82</v>
      </c>
      <c r="M49" s="206">
        <v>0</v>
      </c>
      <c r="N49" s="206">
        <v>1.24</v>
      </c>
      <c r="O49" s="206">
        <v>1.02</v>
      </c>
      <c r="P49" s="206">
        <v>2.5499999999999998</v>
      </c>
      <c r="Q49" s="206">
        <v>0.23</v>
      </c>
      <c r="R49" s="206">
        <v>2.4900000000000002</v>
      </c>
      <c r="S49" s="206">
        <v>0.28000000000000003</v>
      </c>
      <c r="T49" s="206">
        <v>0.56000000000000005</v>
      </c>
      <c r="U49" s="206">
        <v>13.27</v>
      </c>
      <c r="V49" s="206">
        <v>0.19</v>
      </c>
      <c r="W49" s="206">
        <v>0.46</v>
      </c>
      <c r="X49" s="206">
        <v>13.33</v>
      </c>
      <c r="Y49" s="206">
        <v>0</v>
      </c>
      <c r="Z49" s="206">
        <v>2.82</v>
      </c>
      <c r="AA49" s="206">
        <v>0.64</v>
      </c>
      <c r="AB49" s="206">
        <v>0</v>
      </c>
      <c r="AC49" s="206">
        <v>10.26</v>
      </c>
      <c r="AD49" s="206">
        <v>6.82</v>
      </c>
      <c r="AE49" s="206">
        <v>0</v>
      </c>
      <c r="AF49" s="206">
        <v>0</v>
      </c>
      <c r="AG49" s="206">
        <v>2.41</v>
      </c>
      <c r="AH49" s="206">
        <v>0</v>
      </c>
      <c r="AI49" s="206">
        <v>29.73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2.16</v>
      </c>
      <c r="E50" s="206">
        <v>0</v>
      </c>
      <c r="F50" s="206">
        <v>0</v>
      </c>
      <c r="G50" s="206">
        <v>5.59</v>
      </c>
      <c r="H50" s="206">
        <v>0</v>
      </c>
      <c r="I50" s="206">
        <v>24.25</v>
      </c>
      <c r="J50" s="206">
        <v>0.28000000000000003</v>
      </c>
      <c r="K50" s="206">
        <v>4.93</v>
      </c>
      <c r="L50" s="206">
        <v>1.82</v>
      </c>
      <c r="M50" s="206">
        <v>0</v>
      </c>
      <c r="N50" s="206">
        <v>1.24</v>
      </c>
      <c r="O50" s="206">
        <v>1.02</v>
      </c>
      <c r="P50" s="206">
        <v>2.5499999999999998</v>
      </c>
      <c r="Q50" s="206">
        <v>0.23</v>
      </c>
      <c r="R50" s="206">
        <v>2.4900000000000002</v>
      </c>
      <c r="S50" s="206">
        <v>0.28000000000000003</v>
      </c>
      <c r="T50" s="206">
        <v>0.56000000000000005</v>
      </c>
      <c r="U50" s="206">
        <v>11.45</v>
      </c>
      <c r="V50" s="206">
        <v>0.19</v>
      </c>
      <c r="W50" s="206">
        <v>0.46</v>
      </c>
      <c r="X50" s="206">
        <v>13.33</v>
      </c>
      <c r="Y50" s="206">
        <v>0</v>
      </c>
      <c r="Z50" s="206">
        <v>2.82</v>
      </c>
      <c r="AA50" s="206">
        <v>0.64</v>
      </c>
      <c r="AB50" s="206">
        <v>0</v>
      </c>
      <c r="AC50" s="206">
        <v>10.26</v>
      </c>
      <c r="AD50" s="206">
        <v>6.82</v>
      </c>
      <c r="AE50" s="206">
        <v>0</v>
      </c>
      <c r="AF50" s="206">
        <v>0</v>
      </c>
      <c r="AG50" s="206">
        <v>2.41</v>
      </c>
      <c r="AH50" s="206">
        <v>0</v>
      </c>
      <c r="AI50" s="206">
        <v>29.73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2.16</v>
      </c>
      <c r="E51" s="206">
        <v>0</v>
      </c>
      <c r="F51" s="206">
        <v>0</v>
      </c>
      <c r="G51" s="206">
        <v>5.59</v>
      </c>
      <c r="H51" s="206">
        <v>0</v>
      </c>
      <c r="I51" s="206">
        <v>24.25</v>
      </c>
      <c r="J51" s="206">
        <v>0.28000000000000003</v>
      </c>
      <c r="K51" s="206">
        <v>4.93</v>
      </c>
      <c r="L51" s="206">
        <v>1.82</v>
      </c>
      <c r="M51" s="206">
        <v>0</v>
      </c>
      <c r="N51" s="206">
        <v>1.24</v>
      </c>
      <c r="O51" s="206">
        <v>1.02</v>
      </c>
      <c r="P51" s="206">
        <v>2.5499999999999998</v>
      </c>
      <c r="Q51" s="206">
        <v>0.23</v>
      </c>
      <c r="R51" s="206">
        <v>2.4900000000000002</v>
      </c>
      <c r="S51" s="206">
        <v>0.28000000000000003</v>
      </c>
      <c r="T51" s="206">
        <v>0.56000000000000005</v>
      </c>
      <c r="U51" s="206">
        <v>11.45</v>
      </c>
      <c r="V51" s="206">
        <v>0.19</v>
      </c>
      <c r="W51" s="206">
        <v>0.46</v>
      </c>
      <c r="X51" s="206">
        <v>13.33</v>
      </c>
      <c r="Y51" s="206">
        <v>0</v>
      </c>
      <c r="Z51" s="206">
        <v>2.82</v>
      </c>
      <c r="AA51" s="206">
        <v>0.64</v>
      </c>
      <c r="AB51" s="206">
        <v>0</v>
      </c>
      <c r="AC51" s="206">
        <v>10.26</v>
      </c>
      <c r="AD51" s="206">
        <v>6.82</v>
      </c>
      <c r="AE51" s="206">
        <v>0</v>
      </c>
      <c r="AF51" s="206">
        <v>0</v>
      </c>
      <c r="AG51" s="206">
        <v>2.41</v>
      </c>
      <c r="AH51" s="206">
        <v>0</v>
      </c>
      <c r="AI51" s="206">
        <v>29.73</v>
      </c>
      <c r="AJ51" s="206">
        <v>0</v>
      </c>
      <c r="AK51" s="206">
        <v>10.039999999999999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2.16</v>
      </c>
      <c r="E52" s="206">
        <v>0</v>
      </c>
      <c r="F52" s="206">
        <v>0</v>
      </c>
      <c r="G52" s="206">
        <v>5.59</v>
      </c>
      <c r="H52" s="206">
        <v>0</v>
      </c>
      <c r="I52" s="206">
        <v>24.25</v>
      </c>
      <c r="J52" s="206">
        <v>0.28000000000000003</v>
      </c>
      <c r="K52" s="206">
        <v>4.93</v>
      </c>
      <c r="L52" s="206">
        <v>1.82</v>
      </c>
      <c r="M52" s="206">
        <v>0</v>
      </c>
      <c r="N52" s="206">
        <v>1.24</v>
      </c>
      <c r="O52" s="206">
        <v>1.02</v>
      </c>
      <c r="P52" s="206">
        <v>2.5499999999999998</v>
      </c>
      <c r="Q52" s="206">
        <v>0.23</v>
      </c>
      <c r="R52" s="206">
        <v>2.4900000000000002</v>
      </c>
      <c r="S52" s="206">
        <v>0.28000000000000003</v>
      </c>
      <c r="T52" s="206">
        <v>0.56000000000000005</v>
      </c>
      <c r="U52" s="206">
        <v>11.45</v>
      </c>
      <c r="V52" s="206">
        <v>0.19</v>
      </c>
      <c r="W52" s="206">
        <v>0.46</v>
      </c>
      <c r="X52" s="206">
        <v>1.57</v>
      </c>
      <c r="Y52" s="206">
        <v>0</v>
      </c>
      <c r="Z52" s="206">
        <v>2.82</v>
      </c>
      <c r="AA52" s="206">
        <v>0.64</v>
      </c>
      <c r="AB52" s="206">
        <v>0</v>
      </c>
      <c r="AC52" s="206">
        <v>10.26</v>
      </c>
      <c r="AD52" s="206">
        <v>6.82</v>
      </c>
      <c r="AE52" s="206">
        <v>0</v>
      </c>
      <c r="AF52" s="206">
        <v>0</v>
      </c>
      <c r="AG52" s="206">
        <v>2.41</v>
      </c>
      <c r="AH52" s="206">
        <v>0</v>
      </c>
      <c r="AI52" s="206">
        <v>29.73</v>
      </c>
      <c r="AJ52" s="206">
        <v>0</v>
      </c>
      <c r="AK52" s="206">
        <v>10.039999999999999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2.16</v>
      </c>
      <c r="E53" s="206">
        <v>0</v>
      </c>
      <c r="F53" s="206">
        <v>0</v>
      </c>
      <c r="G53" s="206">
        <v>5.59</v>
      </c>
      <c r="H53" s="206">
        <v>0</v>
      </c>
      <c r="I53" s="206">
        <v>24.25</v>
      </c>
      <c r="J53" s="206">
        <v>0.28000000000000003</v>
      </c>
      <c r="K53" s="206">
        <v>4.93</v>
      </c>
      <c r="L53" s="206">
        <v>1.82</v>
      </c>
      <c r="M53" s="206">
        <v>0</v>
      </c>
      <c r="N53" s="206">
        <v>1.24</v>
      </c>
      <c r="O53" s="206">
        <v>1.53</v>
      </c>
      <c r="P53" s="206">
        <v>2.5499999999999998</v>
      </c>
      <c r="Q53" s="206">
        <v>0.23</v>
      </c>
      <c r="R53" s="206">
        <v>0.44</v>
      </c>
      <c r="S53" s="206">
        <v>0.28000000000000003</v>
      </c>
      <c r="T53" s="206">
        <v>0.56000000000000005</v>
      </c>
      <c r="U53" s="206">
        <v>11.45</v>
      </c>
      <c r="V53" s="206">
        <v>0.19</v>
      </c>
      <c r="W53" s="206">
        <v>0.46</v>
      </c>
      <c r="X53" s="206">
        <v>1.57</v>
      </c>
      <c r="Y53" s="206">
        <v>0</v>
      </c>
      <c r="Z53" s="206">
        <v>2.82</v>
      </c>
      <c r="AA53" s="206">
        <v>0.64</v>
      </c>
      <c r="AB53" s="206">
        <v>0</v>
      </c>
      <c r="AC53" s="206">
        <v>-2.19</v>
      </c>
      <c r="AD53" s="206">
        <v>6.82</v>
      </c>
      <c r="AE53" s="206">
        <v>0</v>
      </c>
      <c r="AF53" s="206">
        <v>0</v>
      </c>
      <c r="AG53" s="206">
        <v>2.41</v>
      </c>
      <c r="AH53" s="206">
        <v>0</v>
      </c>
      <c r="AI53" s="206">
        <v>29.73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2.16</v>
      </c>
      <c r="E54" s="206">
        <v>0</v>
      </c>
      <c r="F54" s="206">
        <v>0</v>
      </c>
      <c r="G54" s="206">
        <v>5.59</v>
      </c>
      <c r="H54" s="206">
        <v>0</v>
      </c>
      <c r="I54" s="206">
        <v>24.25</v>
      </c>
      <c r="J54" s="206">
        <v>0.28000000000000003</v>
      </c>
      <c r="K54" s="206">
        <v>4.93</v>
      </c>
      <c r="L54" s="206">
        <v>1.82</v>
      </c>
      <c r="M54" s="206">
        <v>0</v>
      </c>
      <c r="N54" s="206">
        <v>1.24</v>
      </c>
      <c r="O54" s="206">
        <v>1.53</v>
      </c>
      <c r="P54" s="206">
        <v>2.5499999999999998</v>
      </c>
      <c r="Q54" s="206">
        <v>0.23</v>
      </c>
      <c r="R54" s="206">
        <v>0.44</v>
      </c>
      <c r="S54" s="206">
        <v>0.28000000000000003</v>
      </c>
      <c r="T54" s="206">
        <v>0.56000000000000005</v>
      </c>
      <c r="U54" s="206">
        <v>11.45</v>
      </c>
      <c r="V54" s="206">
        <v>0.19</v>
      </c>
      <c r="W54" s="206">
        <v>0.46</v>
      </c>
      <c r="X54" s="206">
        <v>1.57</v>
      </c>
      <c r="Y54" s="206">
        <v>0</v>
      </c>
      <c r="Z54" s="206">
        <v>2.82</v>
      </c>
      <c r="AA54" s="206">
        <v>0.64</v>
      </c>
      <c r="AB54" s="206">
        <v>0</v>
      </c>
      <c r="AC54" s="206">
        <v>-2.19</v>
      </c>
      <c r="AD54" s="206">
        <v>6.82</v>
      </c>
      <c r="AE54" s="206">
        <v>0</v>
      </c>
      <c r="AF54" s="206">
        <v>0</v>
      </c>
      <c r="AG54" s="206">
        <v>2.41</v>
      </c>
      <c r="AH54" s="206">
        <v>0</v>
      </c>
      <c r="AI54" s="206">
        <v>29.73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2.16</v>
      </c>
      <c r="E55" s="206">
        <v>0</v>
      </c>
      <c r="F55" s="206">
        <v>0</v>
      </c>
      <c r="G55" s="206">
        <v>5.59</v>
      </c>
      <c r="H55" s="206">
        <v>0</v>
      </c>
      <c r="I55" s="206">
        <v>24.25</v>
      </c>
      <c r="J55" s="206">
        <v>0.28000000000000003</v>
      </c>
      <c r="K55" s="206">
        <v>4.93</v>
      </c>
      <c r="L55" s="206">
        <v>10.59</v>
      </c>
      <c r="M55" s="206">
        <v>0</v>
      </c>
      <c r="N55" s="206">
        <v>1.24</v>
      </c>
      <c r="O55" s="206">
        <v>1.53</v>
      </c>
      <c r="P55" s="206">
        <v>2.5499999999999998</v>
      </c>
      <c r="Q55" s="206">
        <v>0.23</v>
      </c>
      <c r="R55" s="206">
        <v>0.44</v>
      </c>
      <c r="S55" s="206">
        <v>0.28000000000000003</v>
      </c>
      <c r="T55" s="206">
        <v>0.56000000000000005</v>
      </c>
      <c r="U55" s="206">
        <v>11.45</v>
      </c>
      <c r="V55" s="206">
        <v>0.19</v>
      </c>
      <c r="W55" s="206">
        <v>0.46</v>
      </c>
      <c r="X55" s="206">
        <v>1.57</v>
      </c>
      <c r="Y55" s="206">
        <v>0</v>
      </c>
      <c r="Z55" s="206">
        <v>2.82</v>
      </c>
      <c r="AA55" s="206">
        <v>0.64</v>
      </c>
      <c r="AB55" s="206">
        <v>0</v>
      </c>
      <c r="AC55" s="206">
        <v>-2.19</v>
      </c>
      <c r="AD55" s="206">
        <v>6.82</v>
      </c>
      <c r="AE55" s="206">
        <v>0</v>
      </c>
      <c r="AF55" s="206">
        <v>0</v>
      </c>
      <c r="AG55" s="206">
        <v>2.41</v>
      </c>
      <c r="AH55" s="206">
        <v>0</v>
      </c>
      <c r="AI55" s="206">
        <v>29.73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2.16</v>
      </c>
      <c r="E56" s="206">
        <v>0</v>
      </c>
      <c r="F56" s="206">
        <v>0</v>
      </c>
      <c r="G56" s="206">
        <v>5.59</v>
      </c>
      <c r="H56" s="206">
        <v>0</v>
      </c>
      <c r="I56" s="206">
        <v>24.25</v>
      </c>
      <c r="J56" s="206">
        <v>0.28000000000000003</v>
      </c>
      <c r="K56" s="206">
        <v>4.93</v>
      </c>
      <c r="L56" s="206">
        <v>33.979999999999997</v>
      </c>
      <c r="M56" s="206">
        <v>0</v>
      </c>
      <c r="N56" s="206">
        <v>1.24</v>
      </c>
      <c r="O56" s="206">
        <v>1.53</v>
      </c>
      <c r="P56" s="206">
        <v>2.5499999999999998</v>
      </c>
      <c r="Q56" s="206">
        <v>0.23</v>
      </c>
      <c r="R56" s="206">
        <v>0.44</v>
      </c>
      <c r="S56" s="206">
        <v>0.28000000000000003</v>
      </c>
      <c r="T56" s="206">
        <v>0.56000000000000005</v>
      </c>
      <c r="U56" s="206">
        <v>11.45</v>
      </c>
      <c r="V56" s="206">
        <v>0.19</v>
      </c>
      <c r="W56" s="206">
        <v>0.46</v>
      </c>
      <c r="X56" s="206">
        <v>1.57</v>
      </c>
      <c r="Y56" s="206">
        <v>0</v>
      </c>
      <c r="Z56" s="206">
        <v>2.82</v>
      </c>
      <c r="AA56" s="206">
        <v>0.64</v>
      </c>
      <c r="AB56" s="206">
        <v>0</v>
      </c>
      <c r="AC56" s="206">
        <v>-2.19</v>
      </c>
      <c r="AD56" s="206">
        <v>6.82</v>
      </c>
      <c r="AE56" s="206">
        <v>0</v>
      </c>
      <c r="AF56" s="206">
        <v>0</v>
      </c>
      <c r="AG56" s="206">
        <v>2.41</v>
      </c>
      <c r="AH56" s="206">
        <v>0</v>
      </c>
      <c r="AI56" s="206">
        <v>29.73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2.16</v>
      </c>
      <c r="E57" s="206">
        <v>0</v>
      </c>
      <c r="F57" s="206">
        <v>0</v>
      </c>
      <c r="G57" s="206">
        <v>5.59</v>
      </c>
      <c r="H57" s="206">
        <v>0</v>
      </c>
      <c r="I57" s="206">
        <v>24.25</v>
      </c>
      <c r="J57" s="206">
        <v>0.28000000000000003</v>
      </c>
      <c r="K57" s="206">
        <v>4.93</v>
      </c>
      <c r="L57" s="206">
        <v>9.14</v>
      </c>
      <c r="M57" s="206">
        <v>0</v>
      </c>
      <c r="N57" s="206">
        <v>1.24</v>
      </c>
      <c r="O57" s="206">
        <v>1.53</v>
      </c>
      <c r="P57" s="206">
        <v>2.5499999999999998</v>
      </c>
      <c r="Q57" s="206">
        <v>0.23</v>
      </c>
      <c r="R57" s="206">
        <v>0.44</v>
      </c>
      <c r="S57" s="206">
        <v>0.28000000000000003</v>
      </c>
      <c r="T57" s="206">
        <v>0.56000000000000005</v>
      </c>
      <c r="U57" s="206">
        <v>11.45</v>
      </c>
      <c r="V57" s="206">
        <v>0.19</v>
      </c>
      <c r="W57" s="206">
        <v>0.46</v>
      </c>
      <c r="X57" s="206">
        <v>1.57</v>
      </c>
      <c r="Y57" s="206">
        <v>0</v>
      </c>
      <c r="Z57" s="206">
        <v>2.82</v>
      </c>
      <c r="AA57" s="206">
        <v>0.64</v>
      </c>
      <c r="AB57" s="206">
        <v>0</v>
      </c>
      <c r="AC57" s="206">
        <v>-2.19</v>
      </c>
      <c r="AD57" s="206">
        <v>6.82</v>
      </c>
      <c r="AE57" s="206">
        <v>0</v>
      </c>
      <c r="AF57" s="206">
        <v>0</v>
      </c>
      <c r="AG57" s="206">
        <v>2.41</v>
      </c>
      <c r="AH57" s="206">
        <v>0</v>
      </c>
      <c r="AI57" s="206">
        <v>29.73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2.16</v>
      </c>
      <c r="E58" s="206">
        <v>0</v>
      </c>
      <c r="F58" s="206">
        <v>0</v>
      </c>
      <c r="G58" s="206">
        <v>5.59</v>
      </c>
      <c r="H58" s="206">
        <v>0</v>
      </c>
      <c r="I58" s="206">
        <v>24.25</v>
      </c>
      <c r="J58" s="206">
        <v>0.28000000000000003</v>
      </c>
      <c r="K58" s="206">
        <v>4.93</v>
      </c>
      <c r="L58" s="206">
        <v>9.14</v>
      </c>
      <c r="M58" s="206">
        <v>0</v>
      </c>
      <c r="N58" s="206">
        <v>1.24</v>
      </c>
      <c r="O58" s="206">
        <v>1.53</v>
      </c>
      <c r="P58" s="206">
        <v>2.5499999999999998</v>
      </c>
      <c r="Q58" s="206">
        <v>0.23</v>
      </c>
      <c r="R58" s="206">
        <v>0.44</v>
      </c>
      <c r="S58" s="206">
        <v>0.28000000000000003</v>
      </c>
      <c r="T58" s="206">
        <v>0.56000000000000005</v>
      </c>
      <c r="U58" s="206">
        <v>11.45</v>
      </c>
      <c r="V58" s="206">
        <v>0.19</v>
      </c>
      <c r="W58" s="206">
        <v>0.46</v>
      </c>
      <c r="X58" s="206">
        <v>1.57</v>
      </c>
      <c r="Y58" s="206">
        <v>0</v>
      </c>
      <c r="Z58" s="206">
        <v>2.82</v>
      </c>
      <c r="AA58" s="206">
        <v>0.64</v>
      </c>
      <c r="AB58" s="206">
        <v>0</v>
      </c>
      <c r="AC58" s="206">
        <v>-2.19</v>
      </c>
      <c r="AD58" s="206">
        <v>6.82</v>
      </c>
      <c r="AE58" s="206">
        <v>0</v>
      </c>
      <c r="AF58" s="206">
        <v>0</v>
      </c>
      <c r="AG58" s="206">
        <v>2.41</v>
      </c>
      <c r="AH58" s="206">
        <v>0</v>
      </c>
      <c r="AI58" s="206">
        <v>29.73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2.16</v>
      </c>
      <c r="E59" s="206">
        <v>0</v>
      </c>
      <c r="F59" s="206">
        <v>0</v>
      </c>
      <c r="G59" s="206">
        <v>5.59</v>
      </c>
      <c r="H59" s="206">
        <v>0</v>
      </c>
      <c r="I59" s="206">
        <v>24.25</v>
      </c>
      <c r="J59" s="206">
        <v>0.28000000000000003</v>
      </c>
      <c r="K59" s="206">
        <v>38.89</v>
      </c>
      <c r="L59" s="206">
        <v>12.2</v>
      </c>
      <c r="M59" s="206">
        <v>0</v>
      </c>
      <c r="N59" s="206">
        <v>1.24</v>
      </c>
      <c r="O59" s="206">
        <v>1.53</v>
      </c>
      <c r="P59" s="206">
        <v>2.5499999999999998</v>
      </c>
      <c r="Q59" s="206">
        <v>0.23</v>
      </c>
      <c r="R59" s="206">
        <v>0.44</v>
      </c>
      <c r="S59" s="206">
        <v>0.28000000000000003</v>
      </c>
      <c r="T59" s="206">
        <v>0.56000000000000005</v>
      </c>
      <c r="U59" s="206">
        <v>11.68</v>
      </c>
      <c r="V59" s="206">
        <v>0.19</v>
      </c>
      <c r="W59" s="206">
        <v>0.62</v>
      </c>
      <c r="X59" s="206">
        <v>1.57</v>
      </c>
      <c r="Y59" s="206">
        <v>0</v>
      </c>
      <c r="Z59" s="206">
        <v>2.82</v>
      </c>
      <c r="AA59" s="206">
        <v>0.64</v>
      </c>
      <c r="AB59" s="206">
        <v>0</v>
      </c>
      <c r="AC59" s="206">
        <v>10.26</v>
      </c>
      <c r="AD59" s="206">
        <v>6.82</v>
      </c>
      <c r="AE59" s="206">
        <v>0</v>
      </c>
      <c r="AF59" s="206">
        <v>0</v>
      </c>
      <c r="AG59" s="206">
        <v>2.41</v>
      </c>
      <c r="AH59" s="206">
        <v>0</v>
      </c>
      <c r="AI59" s="206">
        <v>29.73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2.16</v>
      </c>
      <c r="E60" s="206">
        <v>0</v>
      </c>
      <c r="F60" s="206">
        <v>0</v>
      </c>
      <c r="G60" s="206">
        <v>5.59</v>
      </c>
      <c r="H60" s="206">
        <v>0</v>
      </c>
      <c r="I60" s="206">
        <v>24.25</v>
      </c>
      <c r="J60" s="206">
        <v>0.28000000000000003</v>
      </c>
      <c r="K60" s="206">
        <v>38.89</v>
      </c>
      <c r="L60" s="206">
        <v>12.2</v>
      </c>
      <c r="M60" s="206">
        <v>0</v>
      </c>
      <c r="N60" s="206">
        <v>1.24</v>
      </c>
      <c r="O60" s="206">
        <v>1.53</v>
      </c>
      <c r="P60" s="206">
        <v>2.5499999999999998</v>
      </c>
      <c r="Q60" s="206">
        <v>0.23</v>
      </c>
      <c r="R60" s="206">
        <v>0.44</v>
      </c>
      <c r="S60" s="206">
        <v>0.28000000000000003</v>
      </c>
      <c r="T60" s="206">
        <v>0.56000000000000005</v>
      </c>
      <c r="U60" s="206">
        <v>11.53</v>
      </c>
      <c r="V60" s="206">
        <v>0.19</v>
      </c>
      <c r="W60" s="206">
        <v>0.62</v>
      </c>
      <c r="X60" s="206">
        <v>1.57</v>
      </c>
      <c r="Y60" s="206">
        <v>0</v>
      </c>
      <c r="Z60" s="206">
        <v>2.82</v>
      </c>
      <c r="AA60" s="206">
        <v>0.64</v>
      </c>
      <c r="AB60" s="206">
        <v>0</v>
      </c>
      <c r="AC60" s="206">
        <v>10.26</v>
      </c>
      <c r="AD60" s="206">
        <v>6.82</v>
      </c>
      <c r="AE60" s="206">
        <v>0</v>
      </c>
      <c r="AF60" s="206">
        <v>0</v>
      </c>
      <c r="AG60" s="206">
        <v>2.41</v>
      </c>
      <c r="AH60" s="206">
        <v>0</v>
      </c>
      <c r="AI60" s="206">
        <v>29.73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2.16</v>
      </c>
      <c r="E61" s="206">
        <v>0</v>
      </c>
      <c r="F61" s="206">
        <v>0</v>
      </c>
      <c r="G61" s="206">
        <v>5.59</v>
      </c>
      <c r="H61" s="206">
        <v>0</v>
      </c>
      <c r="I61" s="206">
        <v>24.25</v>
      </c>
      <c r="J61" s="206">
        <v>0.28000000000000003</v>
      </c>
      <c r="K61" s="206">
        <v>38.89</v>
      </c>
      <c r="L61" s="206">
        <v>12.2</v>
      </c>
      <c r="M61" s="206">
        <v>0</v>
      </c>
      <c r="N61" s="206">
        <v>1.24</v>
      </c>
      <c r="O61" s="206">
        <v>1.53</v>
      </c>
      <c r="P61" s="206">
        <v>2.5499999999999998</v>
      </c>
      <c r="Q61" s="206">
        <v>0.23</v>
      </c>
      <c r="R61" s="206">
        <v>0.44</v>
      </c>
      <c r="S61" s="206">
        <v>0.28000000000000003</v>
      </c>
      <c r="T61" s="206">
        <v>0.56000000000000005</v>
      </c>
      <c r="U61" s="206">
        <v>11.53</v>
      </c>
      <c r="V61" s="206">
        <v>0.19</v>
      </c>
      <c r="W61" s="206">
        <v>0.62</v>
      </c>
      <c r="X61" s="206">
        <v>1.57</v>
      </c>
      <c r="Y61" s="206">
        <v>0</v>
      </c>
      <c r="Z61" s="206">
        <v>2.82</v>
      </c>
      <c r="AA61" s="206">
        <v>0.64</v>
      </c>
      <c r="AB61" s="206">
        <v>0</v>
      </c>
      <c r="AC61" s="206">
        <v>10.26</v>
      </c>
      <c r="AD61" s="206">
        <v>6.82</v>
      </c>
      <c r="AE61" s="206">
        <v>0</v>
      </c>
      <c r="AF61" s="206">
        <v>0</v>
      </c>
      <c r="AG61" s="206">
        <v>2.41</v>
      </c>
      <c r="AH61" s="206">
        <v>0</v>
      </c>
      <c r="AI61" s="206">
        <v>29.73</v>
      </c>
      <c r="AJ61" s="206">
        <v>0</v>
      </c>
      <c r="AK61" s="206">
        <v>11.58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2.16</v>
      </c>
      <c r="E62" s="206">
        <v>0</v>
      </c>
      <c r="F62" s="206">
        <v>0</v>
      </c>
      <c r="G62" s="206">
        <v>5.59</v>
      </c>
      <c r="H62" s="206">
        <v>0</v>
      </c>
      <c r="I62" s="206">
        <v>24.25</v>
      </c>
      <c r="J62" s="206">
        <v>0.28000000000000003</v>
      </c>
      <c r="K62" s="206">
        <v>38.89</v>
      </c>
      <c r="L62" s="206">
        <v>12.2</v>
      </c>
      <c r="M62" s="206">
        <v>0</v>
      </c>
      <c r="N62" s="206">
        <v>1.24</v>
      </c>
      <c r="O62" s="206">
        <v>1.53</v>
      </c>
      <c r="P62" s="206">
        <v>2.5499999999999998</v>
      </c>
      <c r="Q62" s="206">
        <v>0.23</v>
      </c>
      <c r="R62" s="206">
        <v>0.44</v>
      </c>
      <c r="S62" s="206">
        <v>0.28000000000000003</v>
      </c>
      <c r="T62" s="206">
        <v>0.56000000000000005</v>
      </c>
      <c r="U62" s="206">
        <v>11.53</v>
      </c>
      <c r="V62" s="206">
        <v>0.19</v>
      </c>
      <c r="W62" s="206">
        <v>0.62</v>
      </c>
      <c r="X62" s="206">
        <v>1.57</v>
      </c>
      <c r="Y62" s="206">
        <v>0</v>
      </c>
      <c r="Z62" s="206">
        <v>2.82</v>
      </c>
      <c r="AA62" s="206">
        <v>0.64</v>
      </c>
      <c r="AB62" s="206">
        <v>0</v>
      </c>
      <c r="AC62" s="206">
        <v>10.26</v>
      </c>
      <c r="AD62" s="206">
        <v>6.82</v>
      </c>
      <c r="AE62" s="206">
        <v>0</v>
      </c>
      <c r="AF62" s="206">
        <v>0</v>
      </c>
      <c r="AG62" s="206">
        <v>2.41</v>
      </c>
      <c r="AH62" s="206">
        <v>0</v>
      </c>
      <c r="AI62" s="206">
        <v>29.73</v>
      </c>
      <c r="AJ62" s="206">
        <v>0</v>
      </c>
      <c r="AK62" s="206">
        <v>11.58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2.16</v>
      </c>
      <c r="E63" s="206">
        <v>0</v>
      </c>
      <c r="F63" s="206">
        <v>0</v>
      </c>
      <c r="G63" s="206">
        <v>5.59</v>
      </c>
      <c r="H63" s="206">
        <v>0</v>
      </c>
      <c r="I63" s="206">
        <v>24.25</v>
      </c>
      <c r="J63" s="206">
        <v>0.28000000000000003</v>
      </c>
      <c r="K63" s="206">
        <v>38.89</v>
      </c>
      <c r="L63" s="206">
        <v>12.2</v>
      </c>
      <c r="M63" s="206">
        <v>0</v>
      </c>
      <c r="N63" s="206">
        <v>1.24</v>
      </c>
      <c r="O63" s="206">
        <v>1.53</v>
      </c>
      <c r="P63" s="206">
        <v>2.5499999999999998</v>
      </c>
      <c r="Q63" s="206">
        <v>0.23</v>
      </c>
      <c r="R63" s="206">
        <v>0.44</v>
      </c>
      <c r="S63" s="206">
        <v>0.28000000000000003</v>
      </c>
      <c r="T63" s="206">
        <v>0.56000000000000005</v>
      </c>
      <c r="U63" s="206">
        <v>11.53</v>
      </c>
      <c r="V63" s="206">
        <v>0.19</v>
      </c>
      <c r="W63" s="206">
        <v>0.62</v>
      </c>
      <c r="X63" s="206">
        <v>1.57</v>
      </c>
      <c r="Y63" s="206">
        <v>0</v>
      </c>
      <c r="Z63" s="206">
        <v>2.82</v>
      </c>
      <c r="AA63" s="206">
        <v>0.64</v>
      </c>
      <c r="AB63" s="206">
        <v>0</v>
      </c>
      <c r="AC63" s="206">
        <v>10.26</v>
      </c>
      <c r="AD63" s="206">
        <v>6.82</v>
      </c>
      <c r="AE63" s="206">
        <v>0</v>
      </c>
      <c r="AF63" s="206">
        <v>0</v>
      </c>
      <c r="AG63" s="206">
        <v>2.41</v>
      </c>
      <c r="AH63" s="206">
        <v>0</v>
      </c>
      <c r="AI63" s="206">
        <v>29.73</v>
      </c>
      <c r="AJ63" s="206">
        <v>0</v>
      </c>
      <c r="AK63" s="206">
        <v>11.58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2.16</v>
      </c>
      <c r="E64" s="206">
        <v>0</v>
      </c>
      <c r="F64" s="206">
        <v>0</v>
      </c>
      <c r="G64" s="206">
        <v>5.59</v>
      </c>
      <c r="H64" s="206">
        <v>0</v>
      </c>
      <c r="I64" s="206">
        <v>24.25</v>
      </c>
      <c r="J64" s="206">
        <v>0.28000000000000003</v>
      </c>
      <c r="K64" s="206">
        <v>38.89</v>
      </c>
      <c r="L64" s="206">
        <v>12.2</v>
      </c>
      <c r="M64" s="206">
        <v>0</v>
      </c>
      <c r="N64" s="206">
        <v>1.24</v>
      </c>
      <c r="O64" s="206">
        <v>1.53</v>
      </c>
      <c r="P64" s="206">
        <v>2.5499999999999998</v>
      </c>
      <c r="Q64" s="206">
        <v>0.23</v>
      </c>
      <c r="R64" s="206">
        <v>0.44</v>
      </c>
      <c r="S64" s="206">
        <v>0.28000000000000003</v>
      </c>
      <c r="T64" s="206">
        <v>0.56000000000000005</v>
      </c>
      <c r="U64" s="206">
        <v>11.53</v>
      </c>
      <c r="V64" s="206">
        <v>0.19</v>
      </c>
      <c r="W64" s="206">
        <v>0.62</v>
      </c>
      <c r="X64" s="206">
        <v>1.57</v>
      </c>
      <c r="Y64" s="206">
        <v>0</v>
      </c>
      <c r="Z64" s="206">
        <v>2.82</v>
      </c>
      <c r="AA64" s="206">
        <v>0.64</v>
      </c>
      <c r="AB64" s="206">
        <v>0</v>
      </c>
      <c r="AC64" s="206">
        <v>-2.19</v>
      </c>
      <c r="AD64" s="206">
        <v>6.82</v>
      </c>
      <c r="AE64" s="206">
        <v>0</v>
      </c>
      <c r="AF64" s="206">
        <v>0</v>
      </c>
      <c r="AG64" s="206">
        <v>2.41</v>
      </c>
      <c r="AH64" s="206">
        <v>0</v>
      </c>
      <c r="AI64" s="206">
        <v>29.73</v>
      </c>
      <c r="AJ64" s="206">
        <v>0</v>
      </c>
      <c r="AK64" s="206">
        <v>11.58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2.16</v>
      </c>
      <c r="E65" s="206">
        <v>0</v>
      </c>
      <c r="F65" s="206">
        <v>0</v>
      </c>
      <c r="G65" s="206">
        <v>5.59</v>
      </c>
      <c r="H65" s="206">
        <v>0</v>
      </c>
      <c r="I65" s="206">
        <v>24.25</v>
      </c>
      <c r="J65" s="206">
        <v>0.28000000000000003</v>
      </c>
      <c r="K65" s="206">
        <v>38.89</v>
      </c>
      <c r="L65" s="206">
        <v>12.2</v>
      </c>
      <c r="M65" s="206">
        <v>0</v>
      </c>
      <c r="N65" s="206">
        <v>1.24</v>
      </c>
      <c r="O65" s="206">
        <v>1.53</v>
      </c>
      <c r="P65" s="206">
        <v>2.5499999999999998</v>
      </c>
      <c r="Q65" s="206">
        <v>0.23</v>
      </c>
      <c r="R65" s="206">
        <v>0.44</v>
      </c>
      <c r="S65" s="206">
        <v>0.28000000000000003</v>
      </c>
      <c r="T65" s="206">
        <v>0.56000000000000005</v>
      </c>
      <c r="U65" s="206">
        <v>11.53</v>
      </c>
      <c r="V65" s="206">
        <v>0.19</v>
      </c>
      <c r="W65" s="206">
        <v>0.62</v>
      </c>
      <c r="X65" s="206">
        <v>1.57</v>
      </c>
      <c r="Y65" s="206">
        <v>0</v>
      </c>
      <c r="Z65" s="206">
        <v>2.82</v>
      </c>
      <c r="AA65" s="206">
        <v>0.64</v>
      </c>
      <c r="AB65" s="206">
        <v>0</v>
      </c>
      <c r="AC65" s="206">
        <v>-2.19</v>
      </c>
      <c r="AD65" s="206">
        <v>6.82</v>
      </c>
      <c r="AE65" s="206">
        <v>0</v>
      </c>
      <c r="AF65" s="206">
        <v>0</v>
      </c>
      <c r="AG65" s="206">
        <v>2.41</v>
      </c>
      <c r="AH65" s="206">
        <v>0</v>
      </c>
      <c r="AI65" s="206">
        <v>29.73</v>
      </c>
      <c r="AJ65" s="206">
        <v>0</v>
      </c>
      <c r="AK65" s="206">
        <v>11.58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2.16</v>
      </c>
      <c r="E66" s="206">
        <v>0</v>
      </c>
      <c r="F66" s="206">
        <v>0</v>
      </c>
      <c r="G66" s="206">
        <v>5.59</v>
      </c>
      <c r="H66" s="206">
        <v>0</v>
      </c>
      <c r="I66" s="206">
        <v>24.25</v>
      </c>
      <c r="J66" s="206">
        <v>0.28000000000000003</v>
      </c>
      <c r="K66" s="206">
        <v>38.89</v>
      </c>
      <c r="L66" s="206">
        <v>12.2</v>
      </c>
      <c r="M66" s="206">
        <v>0</v>
      </c>
      <c r="N66" s="206">
        <v>1.24</v>
      </c>
      <c r="O66" s="206">
        <v>1.53</v>
      </c>
      <c r="P66" s="206">
        <v>2.5499999999999998</v>
      </c>
      <c r="Q66" s="206">
        <v>0.23</v>
      </c>
      <c r="R66" s="206">
        <v>0.44</v>
      </c>
      <c r="S66" s="206">
        <v>0.28000000000000003</v>
      </c>
      <c r="T66" s="206">
        <v>0.56000000000000005</v>
      </c>
      <c r="U66" s="206">
        <v>11.53</v>
      </c>
      <c r="V66" s="206">
        <v>0.19</v>
      </c>
      <c r="W66" s="206">
        <v>0.62</v>
      </c>
      <c r="X66" s="206">
        <v>1.57</v>
      </c>
      <c r="Y66" s="206">
        <v>0</v>
      </c>
      <c r="Z66" s="206">
        <v>2.82</v>
      </c>
      <c r="AA66" s="206">
        <v>0.64</v>
      </c>
      <c r="AB66" s="206">
        <v>0</v>
      </c>
      <c r="AC66" s="206">
        <v>-2.19</v>
      </c>
      <c r="AD66" s="206">
        <v>6.82</v>
      </c>
      <c r="AE66" s="206">
        <v>0</v>
      </c>
      <c r="AF66" s="206">
        <v>0</v>
      </c>
      <c r="AG66" s="206">
        <v>2.41</v>
      </c>
      <c r="AH66" s="206">
        <v>0</v>
      </c>
      <c r="AI66" s="206">
        <v>29.73</v>
      </c>
      <c r="AJ66" s="206">
        <v>0</v>
      </c>
      <c r="AK66" s="206">
        <v>11.58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2.16</v>
      </c>
      <c r="E67" s="206">
        <v>0</v>
      </c>
      <c r="F67" s="206">
        <v>0</v>
      </c>
      <c r="G67" s="206">
        <v>5.59</v>
      </c>
      <c r="H67" s="206">
        <v>0</v>
      </c>
      <c r="I67" s="206">
        <v>24.25</v>
      </c>
      <c r="J67" s="206">
        <v>0.28000000000000003</v>
      </c>
      <c r="K67" s="206">
        <v>38.89</v>
      </c>
      <c r="L67" s="206">
        <v>12.2</v>
      </c>
      <c r="M67" s="206">
        <v>0</v>
      </c>
      <c r="N67" s="206">
        <v>1.24</v>
      </c>
      <c r="O67" s="206">
        <v>1.53</v>
      </c>
      <c r="P67" s="206">
        <v>2.5499999999999998</v>
      </c>
      <c r="Q67" s="206">
        <v>0.23</v>
      </c>
      <c r="R67" s="206">
        <v>0.44</v>
      </c>
      <c r="S67" s="206">
        <v>0.28000000000000003</v>
      </c>
      <c r="T67" s="206">
        <v>0.56000000000000005</v>
      </c>
      <c r="U67" s="206">
        <v>11.53</v>
      </c>
      <c r="V67" s="206">
        <v>0.19</v>
      </c>
      <c r="W67" s="206">
        <v>0.46</v>
      </c>
      <c r="X67" s="206">
        <v>1.57</v>
      </c>
      <c r="Y67" s="206">
        <v>0</v>
      </c>
      <c r="Z67" s="206">
        <v>2.82</v>
      </c>
      <c r="AA67" s="206">
        <v>0.64</v>
      </c>
      <c r="AB67" s="206">
        <v>0</v>
      </c>
      <c r="AC67" s="206">
        <v>10.26</v>
      </c>
      <c r="AD67" s="206">
        <v>6.82</v>
      </c>
      <c r="AE67" s="206">
        <v>0</v>
      </c>
      <c r="AF67" s="206">
        <v>0</v>
      </c>
      <c r="AG67" s="206">
        <v>2.41</v>
      </c>
      <c r="AH67" s="206">
        <v>0</v>
      </c>
      <c r="AI67" s="206">
        <v>29.73</v>
      </c>
      <c r="AJ67" s="206">
        <v>0</v>
      </c>
      <c r="AK67" s="206">
        <v>11.58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2.16</v>
      </c>
      <c r="E68" s="206">
        <v>0</v>
      </c>
      <c r="F68" s="206">
        <v>0</v>
      </c>
      <c r="G68" s="206">
        <v>5.59</v>
      </c>
      <c r="H68" s="206">
        <v>0</v>
      </c>
      <c r="I68" s="206">
        <v>24.25</v>
      </c>
      <c r="J68" s="206">
        <v>0.28000000000000003</v>
      </c>
      <c r="K68" s="206">
        <v>38.89</v>
      </c>
      <c r="L68" s="206">
        <v>12.2</v>
      </c>
      <c r="M68" s="206">
        <v>0</v>
      </c>
      <c r="N68" s="206">
        <v>1.24</v>
      </c>
      <c r="O68" s="206">
        <v>1.53</v>
      </c>
      <c r="P68" s="206">
        <v>2.5499999999999998</v>
      </c>
      <c r="Q68" s="206">
        <v>0.23</v>
      </c>
      <c r="R68" s="206">
        <v>0.44</v>
      </c>
      <c r="S68" s="206">
        <v>0.28000000000000003</v>
      </c>
      <c r="T68" s="206">
        <v>0.56000000000000005</v>
      </c>
      <c r="U68" s="206">
        <v>11.53</v>
      </c>
      <c r="V68" s="206">
        <v>0.19</v>
      </c>
      <c r="W68" s="206">
        <v>0.46</v>
      </c>
      <c r="X68" s="206">
        <v>13.33</v>
      </c>
      <c r="Y68" s="206">
        <v>0</v>
      </c>
      <c r="Z68" s="206">
        <v>2.82</v>
      </c>
      <c r="AA68" s="206">
        <v>0.64</v>
      </c>
      <c r="AB68" s="206">
        <v>0</v>
      </c>
      <c r="AC68" s="206">
        <v>10.26</v>
      </c>
      <c r="AD68" s="206">
        <v>6.82</v>
      </c>
      <c r="AE68" s="206">
        <v>0</v>
      </c>
      <c r="AF68" s="206">
        <v>0</v>
      </c>
      <c r="AG68" s="206">
        <v>2.63</v>
      </c>
      <c r="AH68" s="206">
        <v>0</v>
      </c>
      <c r="AI68" s="206">
        <v>29.73</v>
      </c>
      <c r="AJ68" s="206">
        <v>0</v>
      </c>
      <c r="AK68" s="206">
        <v>11.58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2.16</v>
      </c>
      <c r="E69" s="206">
        <v>0</v>
      </c>
      <c r="F69" s="206">
        <v>0</v>
      </c>
      <c r="G69" s="206">
        <v>5.59</v>
      </c>
      <c r="H69" s="206">
        <v>0</v>
      </c>
      <c r="I69" s="206">
        <v>24.25</v>
      </c>
      <c r="J69" s="206">
        <v>0.28000000000000003</v>
      </c>
      <c r="K69" s="206">
        <v>38.89</v>
      </c>
      <c r="L69" s="206">
        <v>12.2</v>
      </c>
      <c r="M69" s="206">
        <v>0</v>
      </c>
      <c r="N69" s="206">
        <v>1.24</v>
      </c>
      <c r="O69" s="206">
        <v>1.53</v>
      </c>
      <c r="P69" s="206">
        <v>2.5499999999999998</v>
      </c>
      <c r="Q69" s="206">
        <v>0.23</v>
      </c>
      <c r="R69" s="206">
        <v>0.44</v>
      </c>
      <c r="S69" s="206">
        <v>0.28000000000000003</v>
      </c>
      <c r="T69" s="206">
        <v>0.56000000000000005</v>
      </c>
      <c r="U69" s="206">
        <v>10.78</v>
      </c>
      <c r="V69" s="206">
        <v>0.19</v>
      </c>
      <c r="W69" s="206">
        <v>0.46</v>
      </c>
      <c r="X69" s="206">
        <v>1.57</v>
      </c>
      <c r="Y69" s="206">
        <v>0</v>
      </c>
      <c r="Z69" s="206">
        <v>2.82</v>
      </c>
      <c r="AA69" s="206">
        <v>0.64</v>
      </c>
      <c r="AB69" s="206">
        <v>0</v>
      </c>
      <c r="AC69" s="206">
        <v>10.26</v>
      </c>
      <c r="AD69" s="206">
        <v>6.82</v>
      </c>
      <c r="AE69" s="206">
        <v>0</v>
      </c>
      <c r="AF69" s="206">
        <v>0</v>
      </c>
      <c r="AG69" s="206">
        <v>2.63</v>
      </c>
      <c r="AH69" s="206">
        <v>0</v>
      </c>
      <c r="AI69" s="206">
        <v>29.73</v>
      </c>
      <c r="AJ69" s="206">
        <v>0</v>
      </c>
      <c r="AK69" s="206">
        <v>11.58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2.16</v>
      </c>
      <c r="E70" s="206">
        <v>0</v>
      </c>
      <c r="F70" s="206">
        <v>0</v>
      </c>
      <c r="G70" s="206">
        <v>5.59</v>
      </c>
      <c r="H70" s="206">
        <v>0</v>
      </c>
      <c r="I70" s="206">
        <v>24.25</v>
      </c>
      <c r="J70" s="206">
        <v>0.28000000000000003</v>
      </c>
      <c r="K70" s="206">
        <v>5.52</v>
      </c>
      <c r="L70" s="206">
        <v>12.2</v>
      </c>
      <c r="M70" s="206">
        <v>0</v>
      </c>
      <c r="N70" s="206">
        <v>1.24</v>
      </c>
      <c r="O70" s="206">
        <v>1.53</v>
      </c>
      <c r="P70" s="206">
        <v>2.5499999999999998</v>
      </c>
      <c r="Q70" s="206">
        <v>0.23</v>
      </c>
      <c r="R70" s="206">
        <v>0.44</v>
      </c>
      <c r="S70" s="206">
        <v>0.28000000000000003</v>
      </c>
      <c r="T70" s="206">
        <v>0.56000000000000005</v>
      </c>
      <c r="U70" s="206">
        <v>10.039999999999999</v>
      </c>
      <c r="V70" s="206">
        <v>0.19</v>
      </c>
      <c r="W70" s="206">
        <v>0.46</v>
      </c>
      <c r="X70" s="206">
        <v>7.86</v>
      </c>
      <c r="Y70" s="206">
        <v>0</v>
      </c>
      <c r="Z70" s="206">
        <v>2.82</v>
      </c>
      <c r="AA70" s="206">
        <v>0.64</v>
      </c>
      <c r="AB70" s="206">
        <v>0</v>
      </c>
      <c r="AC70" s="206">
        <v>10.26</v>
      </c>
      <c r="AD70" s="206">
        <v>6.82</v>
      </c>
      <c r="AE70" s="206">
        <v>0</v>
      </c>
      <c r="AF70" s="206">
        <v>0</v>
      </c>
      <c r="AG70" s="206">
        <v>2.63</v>
      </c>
      <c r="AH70" s="206">
        <v>0</v>
      </c>
      <c r="AI70" s="206">
        <v>29.73</v>
      </c>
      <c r="AJ70" s="206">
        <v>0</v>
      </c>
      <c r="AK70" s="206">
        <v>11.58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2.16</v>
      </c>
      <c r="E71" s="206">
        <v>0</v>
      </c>
      <c r="F71" s="206">
        <v>0</v>
      </c>
      <c r="G71" s="206">
        <v>5.59</v>
      </c>
      <c r="H71" s="206">
        <v>0</v>
      </c>
      <c r="I71" s="206">
        <v>24.25</v>
      </c>
      <c r="J71" s="206">
        <v>0.28000000000000003</v>
      </c>
      <c r="K71" s="206">
        <v>8.84</v>
      </c>
      <c r="L71" s="206">
        <v>12.2</v>
      </c>
      <c r="M71" s="206">
        <v>0</v>
      </c>
      <c r="N71" s="206">
        <v>1.24</v>
      </c>
      <c r="O71" s="206">
        <v>1.53</v>
      </c>
      <c r="P71" s="206">
        <v>2.5499999999999998</v>
      </c>
      <c r="Q71" s="206">
        <v>0.23</v>
      </c>
      <c r="R71" s="206">
        <v>0.44</v>
      </c>
      <c r="S71" s="206">
        <v>0.28000000000000003</v>
      </c>
      <c r="T71" s="206">
        <v>0.56000000000000005</v>
      </c>
      <c r="U71" s="206">
        <v>9.2200000000000006</v>
      </c>
      <c r="V71" s="206">
        <v>0.19</v>
      </c>
      <c r="W71" s="206">
        <v>0.46</v>
      </c>
      <c r="X71" s="206">
        <v>7.86</v>
      </c>
      <c r="Y71" s="206">
        <v>0</v>
      </c>
      <c r="Z71" s="206">
        <v>2.82</v>
      </c>
      <c r="AA71" s="206">
        <v>0.64</v>
      </c>
      <c r="AB71" s="206">
        <v>0</v>
      </c>
      <c r="AC71" s="206">
        <v>10.26</v>
      </c>
      <c r="AD71" s="206">
        <v>6.82</v>
      </c>
      <c r="AE71" s="206">
        <v>0</v>
      </c>
      <c r="AF71" s="206">
        <v>0</v>
      </c>
      <c r="AG71" s="206">
        <v>2.63</v>
      </c>
      <c r="AH71" s="206">
        <v>0</v>
      </c>
      <c r="AI71" s="206">
        <v>29.73</v>
      </c>
      <c r="AJ71" s="206">
        <v>0</v>
      </c>
      <c r="AK71" s="206">
        <v>11.58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2.16</v>
      </c>
      <c r="E72" s="206">
        <v>0</v>
      </c>
      <c r="F72" s="206">
        <v>0</v>
      </c>
      <c r="G72" s="206">
        <v>5.59</v>
      </c>
      <c r="H72" s="206">
        <v>0</v>
      </c>
      <c r="I72" s="206">
        <v>24.25</v>
      </c>
      <c r="J72" s="206">
        <v>0.28000000000000003</v>
      </c>
      <c r="K72" s="206">
        <v>6.09</v>
      </c>
      <c r="L72" s="206">
        <v>12.2</v>
      </c>
      <c r="M72" s="206">
        <v>0</v>
      </c>
      <c r="N72" s="206">
        <v>1.24</v>
      </c>
      <c r="O72" s="206">
        <v>1.53</v>
      </c>
      <c r="P72" s="206">
        <v>2.5499999999999998</v>
      </c>
      <c r="Q72" s="206">
        <v>0.23</v>
      </c>
      <c r="R72" s="206">
        <v>0.44</v>
      </c>
      <c r="S72" s="206">
        <v>0.28000000000000003</v>
      </c>
      <c r="T72" s="206">
        <v>0.56000000000000005</v>
      </c>
      <c r="U72" s="206">
        <v>9.2200000000000006</v>
      </c>
      <c r="V72" s="206">
        <v>0.19</v>
      </c>
      <c r="W72" s="206">
        <v>0.46</v>
      </c>
      <c r="X72" s="206">
        <v>7.86</v>
      </c>
      <c r="Y72" s="206">
        <v>0</v>
      </c>
      <c r="Z72" s="206">
        <v>2.82</v>
      </c>
      <c r="AA72" s="206">
        <v>0.64</v>
      </c>
      <c r="AB72" s="206">
        <v>0</v>
      </c>
      <c r="AC72" s="206">
        <v>10.26</v>
      </c>
      <c r="AD72" s="206">
        <v>6.82</v>
      </c>
      <c r="AE72" s="206">
        <v>0</v>
      </c>
      <c r="AF72" s="206">
        <v>0</v>
      </c>
      <c r="AG72" s="206">
        <v>2.63</v>
      </c>
      <c r="AH72" s="206">
        <v>0</v>
      </c>
      <c r="AI72" s="206">
        <v>29.73</v>
      </c>
      <c r="AJ72" s="206">
        <v>0</v>
      </c>
      <c r="AK72" s="206">
        <v>11.58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2.16</v>
      </c>
      <c r="E73" s="206">
        <v>0</v>
      </c>
      <c r="F73" s="206">
        <v>0</v>
      </c>
      <c r="G73" s="206">
        <v>5.59</v>
      </c>
      <c r="H73" s="206">
        <v>0</v>
      </c>
      <c r="I73" s="206">
        <v>24.25</v>
      </c>
      <c r="J73" s="206">
        <v>0.28000000000000003</v>
      </c>
      <c r="K73" s="206">
        <v>6.66</v>
      </c>
      <c r="L73" s="206">
        <v>12.2</v>
      </c>
      <c r="M73" s="206">
        <v>0</v>
      </c>
      <c r="N73" s="206">
        <v>1.24</v>
      </c>
      <c r="O73" s="206">
        <v>1.53</v>
      </c>
      <c r="P73" s="206">
        <v>2.5499999999999998</v>
      </c>
      <c r="Q73" s="206">
        <v>0.23</v>
      </c>
      <c r="R73" s="206">
        <v>0.44</v>
      </c>
      <c r="S73" s="206">
        <v>0.28000000000000003</v>
      </c>
      <c r="T73" s="206">
        <v>0.56000000000000005</v>
      </c>
      <c r="U73" s="206">
        <v>9.2200000000000006</v>
      </c>
      <c r="V73" s="206">
        <v>0.21</v>
      </c>
      <c r="W73" s="206">
        <v>0.46</v>
      </c>
      <c r="X73" s="206">
        <v>8.02</v>
      </c>
      <c r="Y73" s="206">
        <v>0</v>
      </c>
      <c r="Z73" s="206">
        <v>2.82</v>
      </c>
      <c r="AA73" s="206">
        <v>0.64</v>
      </c>
      <c r="AB73" s="206">
        <v>0</v>
      </c>
      <c r="AC73" s="206">
        <v>10.26</v>
      </c>
      <c r="AD73" s="206">
        <v>6.82</v>
      </c>
      <c r="AE73" s="206">
        <v>0</v>
      </c>
      <c r="AF73" s="206">
        <v>0</v>
      </c>
      <c r="AG73" s="206">
        <v>-23.48</v>
      </c>
      <c r="AH73" s="206">
        <v>0</v>
      </c>
      <c r="AI73" s="206">
        <v>29.73</v>
      </c>
      <c r="AJ73" s="206">
        <v>0</v>
      </c>
      <c r="AK73" s="206">
        <v>11.58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2.16</v>
      </c>
      <c r="E74" s="206">
        <v>0</v>
      </c>
      <c r="F74" s="206">
        <v>0</v>
      </c>
      <c r="G74" s="206">
        <v>5.59</v>
      </c>
      <c r="H74" s="206">
        <v>0</v>
      </c>
      <c r="I74" s="206">
        <v>24.25</v>
      </c>
      <c r="J74" s="206">
        <v>0.28000000000000003</v>
      </c>
      <c r="K74" s="206">
        <v>6.88</v>
      </c>
      <c r="L74" s="206">
        <v>0.91</v>
      </c>
      <c r="M74" s="206">
        <v>0</v>
      </c>
      <c r="N74" s="206">
        <v>1.24</v>
      </c>
      <c r="O74" s="206">
        <v>1.53</v>
      </c>
      <c r="P74" s="206">
        <v>2.5499999999999998</v>
      </c>
      <c r="Q74" s="206">
        <v>0.23</v>
      </c>
      <c r="R74" s="206">
        <v>0.44</v>
      </c>
      <c r="S74" s="206">
        <v>0.28000000000000003</v>
      </c>
      <c r="T74" s="206">
        <v>0.56000000000000005</v>
      </c>
      <c r="U74" s="206">
        <v>9.2200000000000006</v>
      </c>
      <c r="V74" s="206">
        <v>0.19</v>
      </c>
      <c r="W74" s="206">
        <v>0.46</v>
      </c>
      <c r="X74" s="206">
        <v>8.02</v>
      </c>
      <c r="Y74" s="206">
        <v>0</v>
      </c>
      <c r="Z74" s="206">
        <v>2.82</v>
      </c>
      <c r="AA74" s="206">
        <v>0.64</v>
      </c>
      <c r="AB74" s="206">
        <v>0</v>
      </c>
      <c r="AC74" s="206">
        <v>10.26</v>
      </c>
      <c r="AD74" s="206">
        <v>6.82</v>
      </c>
      <c r="AE74" s="206">
        <v>0</v>
      </c>
      <c r="AF74" s="206">
        <v>0</v>
      </c>
      <c r="AG74" s="206">
        <v>-23.48</v>
      </c>
      <c r="AH74" s="206">
        <v>0</v>
      </c>
      <c r="AI74" s="206">
        <v>29.73</v>
      </c>
      <c r="AJ74" s="206">
        <v>0</v>
      </c>
      <c r="AK74" s="206">
        <v>11.58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2.16</v>
      </c>
      <c r="E75" s="206">
        <v>0</v>
      </c>
      <c r="F75" s="206">
        <v>0</v>
      </c>
      <c r="G75" s="206">
        <v>5.59</v>
      </c>
      <c r="H75" s="206">
        <v>0</v>
      </c>
      <c r="I75" s="206">
        <v>24.25</v>
      </c>
      <c r="J75" s="206">
        <v>0.28000000000000003</v>
      </c>
      <c r="K75" s="206">
        <v>6.88</v>
      </c>
      <c r="L75" s="206">
        <v>0.91</v>
      </c>
      <c r="M75" s="206">
        <v>0</v>
      </c>
      <c r="N75" s="206">
        <v>1.24</v>
      </c>
      <c r="O75" s="206">
        <v>1.53</v>
      </c>
      <c r="P75" s="206">
        <v>2.5499999999999998</v>
      </c>
      <c r="Q75" s="206">
        <v>0.23</v>
      </c>
      <c r="R75" s="206">
        <v>0.44</v>
      </c>
      <c r="S75" s="206">
        <v>0.28000000000000003</v>
      </c>
      <c r="T75" s="206">
        <v>0.56000000000000005</v>
      </c>
      <c r="U75" s="206">
        <v>9.2200000000000006</v>
      </c>
      <c r="V75" s="206">
        <v>0.19</v>
      </c>
      <c r="W75" s="206">
        <v>0.45</v>
      </c>
      <c r="X75" s="206">
        <v>8.02</v>
      </c>
      <c r="Y75" s="206">
        <v>0</v>
      </c>
      <c r="Z75" s="206">
        <v>2.82</v>
      </c>
      <c r="AA75" s="206">
        <v>0.64</v>
      </c>
      <c r="AB75" s="206">
        <v>0</v>
      </c>
      <c r="AC75" s="206">
        <v>10.26</v>
      </c>
      <c r="AD75" s="206">
        <v>6.82</v>
      </c>
      <c r="AE75" s="206">
        <v>0</v>
      </c>
      <c r="AF75" s="206">
        <v>0</v>
      </c>
      <c r="AG75" s="206">
        <v>2.63</v>
      </c>
      <c r="AH75" s="206">
        <v>0</v>
      </c>
      <c r="AI75" s="206">
        <v>29.73</v>
      </c>
      <c r="AJ75" s="206">
        <v>0</v>
      </c>
      <c r="AK75" s="206">
        <v>11.58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2.16</v>
      </c>
      <c r="E76" s="206">
        <v>0</v>
      </c>
      <c r="F76" s="206">
        <v>0</v>
      </c>
      <c r="G76" s="206">
        <v>5.59</v>
      </c>
      <c r="H76" s="206">
        <v>0</v>
      </c>
      <c r="I76" s="206">
        <v>24.25</v>
      </c>
      <c r="J76" s="206">
        <v>0.28000000000000003</v>
      </c>
      <c r="K76" s="206">
        <v>6.88</v>
      </c>
      <c r="L76" s="206">
        <v>0.91</v>
      </c>
      <c r="M76" s="206">
        <v>0</v>
      </c>
      <c r="N76" s="206">
        <v>1.24</v>
      </c>
      <c r="O76" s="206">
        <v>1.53</v>
      </c>
      <c r="P76" s="206">
        <v>2.5499999999999998</v>
      </c>
      <c r="Q76" s="206">
        <v>0.23</v>
      </c>
      <c r="R76" s="206">
        <v>0.44</v>
      </c>
      <c r="S76" s="206">
        <v>0.28000000000000003</v>
      </c>
      <c r="T76" s="206">
        <v>0.56000000000000005</v>
      </c>
      <c r="U76" s="206">
        <v>9.2200000000000006</v>
      </c>
      <c r="V76" s="206">
        <v>0.19</v>
      </c>
      <c r="W76" s="206">
        <v>0.45</v>
      </c>
      <c r="X76" s="206">
        <v>13.54</v>
      </c>
      <c r="Y76" s="206">
        <v>0</v>
      </c>
      <c r="Z76" s="206">
        <v>2.82</v>
      </c>
      <c r="AA76" s="206">
        <v>0.64</v>
      </c>
      <c r="AB76" s="206">
        <v>0</v>
      </c>
      <c r="AC76" s="206">
        <v>10.26</v>
      </c>
      <c r="AD76" s="206">
        <v>6.82</v>
      </c>
      <c r="AE76" s="206">
        <v>0</v>
      </c>
      <c r="AF76" s="206">
        <v>0</v>
      </c>
      <c r="AG76" s="206">
        <v>2.63</v>
      </c>
      <c r="AH76" s="206">
        <v>0</v>
      </c>
      <c r="AI76" s="206">
        <v>29.73</v>
      </c>
      <c r="AJ76" s="206">
        <v>0</v>
      </c>
      <c r="AK76" s="206">
        <v>12.6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2.16</v>
      </c>
      <c r="E77" s="206">
        <v>0</v>
      </c>
      <c r="F77" s="206">
        <v>0</v>
      </c>
      <c r="G77" s="206">
        <v>5.59</v>
      </c>
      <c r="H77" s="206">
        <v>0</v>
      </c>
      <c r="I77" s="206">
        <v>24.25</v>
      </c>
      <c r="J77" s="206">
        <v>0.28000000000000003</v>
      </c>
      <c r="K77" s="206">
        <v>6.88</v>
      </c>
      <c r="L77" s="206">
        <v>0.91</v>
      </c>
      <c r="M77" s="206">
        <v>0</v>
      </c>
      <c r="N77" s="206">
        <v>1.24</v>
      </c>
      <c r="O77" s="206">
        <v>1.53</v>
      </c>
      <c r="P77" s="206">
        <v>2.5499999999999998</v>
      </c>
      <c r="Q77" s="206">
        <v>0.23</v>
      </c>
      <c r="R77" s="206">
        <v>0.44</v>
      </c>
      <c r="S77" s="206">
        <v>0.28000000000000003</v>
      </c>
      <c r="T77" s="206">
        <v>0.56000000000000005</v>
      </c>
      <c r="U77" s="206">
        <v>9.2200000000000006</v>
      </c>
      <c r="V77" s="206">
        <v>0.19</v>
      </c>
      <c r="W77" s="206">
        <v>0.45</v>
      </c>
      <c r="X77" s="206">
        <v>13.54</v>
      </c>
      <c r="Y77" s="206">
        <v>0</v>
      </c>
      <c r="Z77" s="206">
        <v>2.82</v>
      </c>
      <c r="AA77" s="206">
        <v>0.64</v>
      </c>
      <c r="AB77" s="206">
        <v>0</v>
      </c>
      <c r="AC77" s="206">
        <v>10.26</v>
      </c>
      <c r="AD77" s="206">
        <v>6.82</v>
      </c>
      <c r="AE77" s="206">
        <v>0</v>
      </c>
      <c r="AF77" s="206">
        <v>0</v>
      </c>
      <c r="AG77" s="206">
        <v>4.62</v>
      </c>
      <c r="AH77" s="206">
        <v>0</v>
      </c>
      <c r="AI77" s="206">
        <v>29.73</v>
      </c>
      <c r="AJ77" s="206">
        <v>0</v>
      </c>
      <c r="AK77" s="206">
        <v>12.6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2.16</v>
      </c>
      <c r="E78" s="206">
        <v>0</v>
      </c>
      <c r="F78" s="206">
        <v>0</v>
      </c>
      <c r="G78" s="206">
        <v>5.59</v>
      </c>
      <c r="H78" s="206">
        <v>0</v>
      </c>
      <c r="I78" s="206">
        <v>24.25</v>
      </c>
      <c r="J78" s="206">
        <v>0.28000000000000003</v>
      </c>
      <c r="K78" s="206">
        <v>6.88</v>
      </c>
      <c r="L78" s="206">
        <v>0.91</v>
      </c>
      <c r="M78" s="206">
        <v>0</v>
      </c>
      <c r="N78" s="206">
        <v>1.24</v>
      </c>
      <c r="O78" s="206">
        <v>1.53</v>
      </c>
      <c r="P78" s="206">
        <v>2.5499999999999998</v>
      </c>
      <c r="Q78" s="206">
        <v>0.23</v>
      </c>
      <c r="R78" s="206">
        <v>0.44</v>
      </c>
      <c r="S78" s="206">
        <v>0.28000000000000003</v>
      </c>
      <c r="T78" s="206">
        <v>0.56000000000000005</v>
      </c>
      <c r="U78" s="206">
        <v>9.2200000000000006</v>
      </c>
      <c r="V78" s="206">
        <v>0.19</v>
      </c>
      <c r="W78" s="206">
        <v>0.45</v>
      </c>
      <c r="X78" s="206">
        <v>13.54</v>
      </c>
      <c r="Y78" s="206">
        <v>0</v>
      </c>
      <c r="Z78" s="206">
        <v>2.82</v>
      </c>
      <c r="AA78" s="206">
        <v>0.64</v>
      </c>
      <c r="AB78" s="206">
        <v>0</v>
      </c>
      <c r="AC78" s="206">
        <v>10.26</v>
      </c>
      <c r="AD78" s="206">
        <v>6.82</v>
      </c>
      <c r="AE78" s="206">
        <v>0</v>
      </c>
      <c r="AF78" s="206">
        <v>0</v>
      </c>
      <c r="AG78" s="206">
        <v>4.62</v>
      </c>
      <c r="AH78" s="206">
        <v>0</v>
      </c>
      <c r="AI78" s="206">
        <v>29.73</v>
      </c>
      <c r="AJ78" s="206">
        <v>0</v>
      </c>
      <c r="AK78" s="206">
        <v>12.6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2.16</v>
      </c>
      <c r="E79" s="206">
        <v>0</v>
      </c>
      <c r="F79" s="206">
        <v>0</v>
      </c>
      <c r="G79" s="206">
        <v>5.59</v>
      </c>
      <c r="H79" s="206">
        <v>0</v>
      </c>
      <c r="I79" s="206">
        <v>24.25</v>
      </c>
      <c r="J79" s="206">
        <v>0.28000000000000003</v>
      </c>
      <c r="K79" s="206">
        <v>6.88</v>
      </c>
      <c r="L79" s="206">
        <v>0.91</v>
      </c>
      <c r="M79" s="206">
        <v>0</v>
      </c>
      <c r="N79" s="206">
        <v>1.24</v>
      </c>
      <c r="O79" s="206">
        <v>1.53</v>
      </c>
      <c r="P79" s="206">
        <v>2.5499999999999998</v>
      </c>
      <c r="Q79" s="206">
        <v>0.23</v>
      </c>
      <c r="R79" s="206">
        <v>0.44</v>
      </c>
      <c r="S79" s="206">
        <v>0.28000000000000003</v>
      </c>
      <c r="T79" s="206">
        <v>0.56000000000000005</v>
      </c>
      <c r="U79" s="206">
        <v>9.2200000000000006</v>
      </c>
      <c r="V79" s="206">
        <v>0.19</v>
      </c>
      <c r="W79" s="206">
        <v>0.45</v>
      </c>
      <c r="X79" s="206">
        <v>13.54</v>
      </c>
      <c r="Y79" s="206">
        <v>0</v>
      </c>
      <c r="Z79" s="206">
        <v>2.82</v>
      </c>
      <c r="AA79" s="206">
        <v>0.64</v>
      </c>
      <c r="AB79" s="206">
        <v>0</v>
      </c>
      <c r="AC79" s="206">
        <v>10.26</v>
      </c>
      <c r="AD79" s="206">
        <v>6.82</v>
      </c>
      <c r="AE79" s="206">
        <v>0</v>
      </c>
      <c r="AF79" s="206">
        <v>0</v>
      </c>
      <c r="AG79" s="206">
        <v>4.62</v>
      </c>
      <c r="AH79" s="206">
        <v>0</v>
      </c>
      <c r="AI79" s="206">
        <v>29.73</v>
      </c>
      <c r="AJ79" s="206">
        <v>0</v>
      </c>
      <c r="AK79" s="206">
        <v>12.6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2.16</v>
      </c>
      <c r="E80" s="206">
        <v>0</v>
      </c>
      <c r="F80" s="206">
        <v>0</v>
      </c>
      <c r="G80" s="206">
        <v>5.59</v>
      </c>
      <c r="H80" s="206">
        <v>0</v>
      </c>
      <c r="I80" s="206">
        <v>24.25</v>
      </c>
      <c r="J80" s="206">
        <v>0.28000000000000003</v>
      </c>
      <c r="K80" s="206">
        <v>6.88</v>
      </c>
      <c r="L80" s="206">
        <v>0.91</v>
      </c>
      <c r="M80" s="206">
        <v>0</v>
      </c>
      <c r="N80" s="206">
        <v>1.24</v>
      </c>
      <c r="O80" s="206">
        <v>1.53</v>
      </c>
      <c r="P80" s="206">
        <v>2.5499999999999998</v>
      </c>
      <c r="Q80" s="206">
        <v>0.23</v>
      </c>
      <c r="R80" s="206">
        <v>0.44</v>
      </c>
      <c r="S80" s="206">
        <v>0.28000000000000003</v>
      </c>
      <c r="T80" s="206">
        <v>0.56000000000000005</v>
      </c>
      <c r="U80" s="206">
        <v>9.2200000000000006</v>
      </c>
      <c r="V80" s="206">
        <v>0.19</v>
      </c>
      <c r="W80" s="206">
        <v>0.45</v>
      </c>
      <c r="X80" s="206">
        <v>13.54</v>
      </c>
      <c r="Y80" s="206">
        <v>0</v>
      </c>
      <c r="Z80" s="206">
        <v>2.82</v>
      </c>
      <c r="AA80" s="206">
        <v>0.64</v>
      </c>
      <c r="AB80" s="206">
        <v>0</v>
      </c>
      <c r="AC80" s="206">
        <v>10.26</v>
      </c>
      <c r="AD80" s="206">
        <v>6.82</v>
      </c>
      <c r="AE80" s="206">
        <v>0</v>
      </c>
      <c r="AF80" s="206">
        <v>0</v>
      </c>
      <c r="AG80" s="206">
        <v>4.62</v>
      </c>
      <c r="AH80" s="206">
        <v>0</v>
      </c>
      <c r="AI80" s="206">
        <v>29.73</v>
      </c>
      <c r="AJ80" s="206">
        <v>0</v>
      </c>
      <c r="AK80" s="206">
        <v>12.6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2.16</v>
      </c>
      <c r="E81" s="206">
        <v>0</v>
      </c>
      <c r="F81" s="206">
        <v>0</v>
      </c>
      <c r="G81" s="206">
        <v>5.59</v>
      </c>
      <c r="H81" s="206">
        <v>0</v>
      </c>
      <c r="I81" s="206">
        <v>24.25</v>
      </c>
      <c r="J81" s="206">
        <v>0.28000000000000003</v>
      </c>
      <c r="K81" s="206">
        <v>6.88</v>
      </c>
      <c r="L81" s="206">
        <v>0.91</v>
      </c>
      <c r="M81" s="206">
        <v>0</v>
      </c>
      <c r="N81" s="206">
        <v>1.24</v>
      </c>
      <c r="O81" s="206">
        <v>1.53</v>
      </c>
      <c r="P81" s="206">
        <v>2.5499999999999998</v>
      </c>
      <c r="Q81" s="206">
        <v>0.23</v>
      </c>
      <c r="R81" s="206">
        <v>0.44</v>
      </c>
      <c r="S81" s="206">
        <v>0.28000000000000003</v>
      </c>
      <c r="T81" s="206">
        <v>0.56000000000000005</v>
      </c>
      <c r="U81" s="206">
        <v>9.2200000000000006</v>
      </c>
      <c r="V81" s="206">
        <v>0.19</v>
      </c>
      <c r="W81" s="206">
        <v>0.45</v>
      </c>
      <c r="X81" s="206">
        <v>13.54</v>
      </c>
      <c r="Y81" s="206">
        <v>0</v>
      </c>
      <c r="Z81" s="206">
        <v>2.82</v>
      </c>
      <c r="AA81" s="206">
        <v>0.64</v>
      </c>
      <c r="AB81" s="206">
        <v>0</v>
      </c>
      <c r="AC81" s="206">
        <v>10.26</v>
      </c>
      <c r="AD81" s="206">
        <v>6.82</v>
      </c>
      <c r="AE81" s="206">
        <v>0</v>
      </c>
      <c r="AF81" s="206">
        <v>0</v>
      </c>
      <c r="AG81" s="206">
        <v>4.62</v>
      </c>
      <c r="AH81" s="206">
        <v>0</v>
      </c>
      <c r="AI81" s="206">
        <v>29.73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2.16</v>
      </c>
      <c r="E82" s="206">
        <v>0</v>
      </c>
      <c r="F82" s="206">
        <v>0</v>
      </c>
      <c r="G82" s="206">
        <v>5.59</v>
      </c>
      <c r="H82" s="206">
        <v>0</v>
      </c>
      <c r="I82" s="206">
        <v>24.25</v>
      </c>
      <c r="J82" s="206">
        <v>0.28000000000000003</v>
      </c>
      <c r="K82" s="206">
        <v>6.88</v>
      </c>
      <c r="L82" s="206">
        <v>0.91</v>
      </c>
      <c r="M82" s="206">
        <v>0</v>
      </c>
      <c r="N82" s="206">
        <v>1.24</v>
      </c>
      <c r="O82" s="206">
        <v>1.53</v>
      </c>
      <c r="P82" s="206">
        <v>2.5499999999999998</v>
      </c>
      <c r="Q82" s="206">
        <v>0.23</v>
      </c>
      <c r="R82" s="206">
        <v>0.44</v>
      </c>
      <c r="S82" s="206">
        <v>0.28000000000000003</v>
      </c>
      <c r="T82" s="206">
        <v>0.56000000000000005</v>
      </c>
      <c r="U82" s="206">
        <v>9.2200000000000006</v>
      </c>
      <c r="V82" s="206">
        <v>0.19</v>
      </c>
      <c r="W82" s="206">
        <v>0.45</v>
      </c>
      <c r="X82" s="206">
        <v>13.54</v>
      </c>
      <c r="Y82" s="206">
        <v>0</v>
      </c>
      <c r="Z82" s="206">
        <v>2.82</v>
      </c>
      <c r="AA82" s="206">
        <v>0.64</v>
      </c>
      <c r="AB82" s="206">
        <v>0</v>
      </c>
      <c r="AC82" s="206">
        <v>10.26</v>
      </c>
      <c r="AD82" s="206">
        <v>6.82</v>
      </c>
      <c r="AE82" s="206">
        <v>0</v>
      </c>
      <c r="AF82" s="206">
        <v>0</v>
      </c>
      <c r="AG82" s="206">
        <v>4.62</v>
      </c>
      <c r="AH82" s="206">
        <v>0</v>
      </c>
      <c r="AI82" s="206">
        <v>29.73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2.16</v>
      </c>
      <c r="E83" s="206">
        <v>0</v>
      </c>
      <c r="F83" s="206">
        <v>0</v>
      </c>
      <c r="G83" s="206">
        <v>5.59</v>
      </c>
      <c r="H83" s="206">
        <v>0</v>
      </c>
      <c r="I83" s="206">
        <v>24.53</v>
      </c>
      <c r="J83" s="206">
        <v>0.28000000000000003</v>
      </c>
      <c r="K83" s="206">
        <v>6.88</v>
      </c>
      <c r="L83" s="206">
        <v>0.91</v>
      </c>
      <c r="M83" s="206">
        <v>0</v>
      </c>
      <c r="N83" s="206">
        <v>1.24</v>
      </c>
      <c r="O83" s="206">
        <v>2</v>
      </c>
      <c r="P83" s="206">
        <v>2.5499999999999998</v>
      </c>
      <c r="Q83" s="206">
        <v>0.23</v>
      </c>
      <c r="R83" s="206">
        <v>0.44</v>
      </c>
      <c r="S83" s="206">
        <v>0.28000000000000003</v>
      </c>
      <c r="T83" s="206">
        <v>0.56000000000000005</v>
      </c>
      <c r="U83" s="206">
        <v>9.14</v>
      </c>
      <c r="V83" s="206">
        <v>0.19</v>
      </c>
      <c r="W83" s="206">
        <v>0.45</v>
      </c>
      <c r="X83" s="206">
        <v>13.54</v>
      </c>
      <c r="Y83" s="206">
        <v>0</v>
      </c>
      <c r="Z83" s="206">
        <v>2.82</v>
      </c>
      <c r="AA83" s="206">
        <v>0.64</v>
      </c>
      <c r="AB83" s="206">
        <v>0</v>
      </c>
      <c r="AC83" s="206">
        <v>10.26</v>
      </c>
      <c r="AD83" s="206">
        <v>6.82</v>
      </c>
      <c r="AE83" s="206">
        <v>0</v>
      </c>
      <c r="AF83" s="206">
        <v>0</v>
      </c>
      <c r="AG83" s="206">
        <v>4.62</v>
      </c>
      <c r="AH83" s="206">
        <v>0</v>
      </c>
      <c r="AI83" s="206">
        <v>29.73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2.16</v>
      </c>
      <c r="E84" s="206">
        <v>0</v>
      </c>
      <c r="F84" s="206">
        <v>0</v>
      </c>
      <c r="G84" s="206">
        <v>5.59</v>
      </c>
      <c r="H84" s="206">
        <v>0</v>
      </c>
      <c r="I84" s="206">
        <v>24.53</v>
      </c>
      <c r="J84" s="206">
        <v>0.28000000000000003</v>
      </c>
      <c r="K84" s="206">
        <v>6.88</v>
      </c>
      <c r="L84" s="206">
        <v>0.91</v>
      </c>
      <c r="M84" s="206">
        <v>0</v>
      </c>
      <c r="N84" s="206">
        <v>1.24</v>
      </c>
      <c r="O84" s="206">
        <v>2</v>
      </c>
      <c r="P84" s="206">
        <v>2.5499999999999998</v>
      </c>
      <c r="Q84" s="206">
        <v>0.23</v>
      </c>
      <c r="R84" s="206">
        <v>0.44</v>
      </c>
      <c r="S84" s="206">
        <v>0.28000000000000003</v>
      </c>
      <c r="T84" s="206">
        <v>0.56000000000000005</v>
      </c>
      <c r="U84" s="206">
        <v>9.14</v>
      </c>
      <c r="V84" s="206">
        <v>0.19</v>
      </c>
      <c r="W84" s="206">
        <v>0.45</v>
      </c>
      <c r="X84" s="206">
        <v>1.57</v>
      </c>
      <c r="Y84" s="206">
        <v>0</v>
      </c>
      <c r="Z84" s="206">
        <v>2.82</v>
      </c>
      <c r="AA84" s="206">
        <v>0.64</v>
      </c>
      <c r="AB84" s="206">
        <v>0</v>
      </c>
      <c r="AC84" s="206">
        <v>10.26</v>
      </c>
      <c r="AD84" s="206">
        <v>6.82</v>
      </c>
      <c r="AE84" s="206">
        <v>0</v>
      </c>
      <c r="AF84" s="206">
        <v>0</v>
      </c>
      <c r="AG84" s="206">
        <v>4.62</v>
      </c>
      <c r="AH84" s="206">
        <v>0</v>
      </c>
      <c r="AI84" s="206">
        <v>29.73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2.16</v>
      </c>
      <c r="E85" s="206">
        <v>0</v>
      </c>
      <c r="F85" s="206">
        <v>0</v>
      </c>
      <c r="G85" s="206">
        <v>5.59</v>
      </c>
      <c r="H85" s="206">
        <v>0</v>
      </c>
      <c r="I85" s="206">
        <v>24.53</v>
      </c>
      <c r="J85" s="206">
        <v>0.28000000000000003</v>
      </c>
      <c r="K85" s="206">
        <v>87.23</v>
      </c>
      <c r="L85" s="206">
        <v>12.2</v>
      </c>
      <c r="M85" s="206">
        <v>0</v>
      </c>
      <c r="N85" s="206">
        <v>1.24</v>
      </c>
      <c r="O85" s="206">
        <v>2</v>
      </c>
      <c r="P85" s="206">
        <v>2.5499999999999998</v>
      </c>
      <c r="Q85" s="206">
        <v>4.5199999999999996</v>
      </c>
      <c r="R85" s="206">
        <v>5.81</v>
      </c>
      <c r="S85" s="206">
        <v>3.74</v>
      </c>
      <c r="T85" s="206">
        <v>0.56000000000000005</v>
      </c>
      <c r="U85" s="206">
        <v>9.14</v>
      </c>
      <c r="V85" s="206">
        <v>0.19</v>
      </c>
      <c r="W85" s="206">
        <v>0.45</v>
      </c>
      <c r="X85" s="206">
        <v>1.57</v>
      </c>
      <c r="Y85" s="206">
        <v>0</v>
      </c>
      <c r="Z85" s="206">
        <v>2.82</v>
      </c>
      <c r="AA85" s="206">
        <v>0.64</v>
      </c>
      <c r="AB85" s="206">
        <v>0</v>
      </c>
      <c r="AC85" s="206">
        <v>10.26</v>
      </c>
      <c r="AD85" s="206">
        <v>6.82</v>
      </c>
      <c r="AE85" s="206">
        <v>0</v>
      </c>
      <c r="AF85" s="206">
        <v>0</v>
      </c>
      <c r="AG85" s="206">
        <v>4.62</v>
      </c>
      <c r="AH85" s="206">
        <v>0</v>
      </c>
      <c r="AI85" s="206">
        <v>29.73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2.16</v>
      </c>
      <c r="E86" s="206">
        <v>0</v>
      </c>
      <c r="F86" s="206">
        <v>0</v>
      </c>
      <c r="G86" s="206">
        <v>5.59</v>
      </c>
      <c r="H86" s="206">
        <v>0</v>
      </c>
      <c r="I86" s="206">
        <v>24.53</v>
      </c>
      <c r="J86" s="206">
        <v>0.28000000000000003</v>
      </c>
      <c r="K86" s="206">
        <v>88.01</v>
      </c>
      <c r="L86" s="206">
        <v>12.2</v>
      </c>
      <c r="M86" s="206">
        <v>0</v>
      </c>
      <c r="N86" s="206">
        <v>1.24</v>
      </c>
      <c r="O86" s="206">
        <v>2</v>
      </c>
      <c r="P86" s="206">
        <v>2.5499999999999998</v>
      </c>
      <c r="Q86" s="206">
        <v>4.5199999999999996</v>
      </c>
      <c r="R86" s="206">
        <v>5.81</v>
      </c>
      <c r="S86" s="206">
        <v>3.74</v>
      </c>
      <c r="T86" s="206">
        <v>0.56000000000000005</v>
      </c>
      <c r="U86" s="206">
        <v>9.14</v>
      </c>
      <c r="V86" s="206">
        <v>0.19</v>
      </c>
      <c r="W86" s="206">
        <v>0.45</v>
      </c>
      <c r="X86" s="206">
        <v>1.57</v>
      </c>
      <c r="Y86" s="206">
        <v>0</v>
      </c>
      <c r="Z86" s="206">
        <v>2.82</v>
      </c>
      <c r="AA86" s="206">
        <v>0.64</v>
      </c>
      <c r="AB86" s="206">
        <v>0</v>
      </c>
      <c r="AC86" s="206">
        <v>10.26</v>
      </c>
      <c r="AD86" s="206">
        <v>6.82</v>
      </c>
      <c r="AE86" s="206">
        <v>0</v>
      </c>
      <c r="AF86" s="206">
        <v>0</v>
      </c>
      <c r="AG86" s="206">
        <v>4.62</v>
      </c>
      <c r="AH86" s="206">
        <v>0</v>
      </c>
      <c r="AI86" s="206">
        <v>29.73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2.16</v>
      </c>
      <c r="E87" s="206">
        <v>0</v>
      </c>
      <c r="F87" s="206">
        <v>0</v>
      </c>
      <c r="G87" s="206">
        <v>5.59</v>
      </c>
      <c r="H87" s="206">
        <v>0</v>
      </c>
      <c r="I87" s="206">
        <v>24.53</v>
      </c>
      <c r="J87" s="206">
        <v>0.28000000000000003</v>
      </c>
      <c r="K87" s="206">
        <v>88.01</v>
      </c>
      <c r="L87" s="206">
        <v>12.2</v>
      </c>
      <c r="M87" s="206">
        <v>0</v>
      </c>
      <c r="N87" s="206">
        <v>1.24</v>
      </c>
      <c r="O87" s="206">
        <v>2</v>
      </c>
      <c r="P87" s="206">
        <v>2.5499999999999998</v>
      </c>
      <c r="Q87" s="206">
        <v>4.5199999999999996</v>
      </c>
      <c r="R87" s="206">
        <v>5.81</v>
      </c>
      <c r="S87" s="206">
        <v>3.74</v>
      </c>
      <c r="T87" s="206">
        <v>0.56000000000000005</v>
      </c>
      <c r="U87" s="206">
        <v>9.14</v>
      </c>
      <c r="V87" s="206">
        <v>0.19</v>
      </c>
      <c r="W87" s="206">
        <v>0.45</v>
      </c>
      <c r="X87" s="206">
        <v>1.57</v>
      </c>
      <c r="Y87" s="206">
        <v>0</v>
      </c>
      <c r="Z87" s="206">
        <v>2.82</v>
      </c>
      <c r="AA87" s="206">
        <v>0.64</v>
      </c>
      <c r="AB87" s="206">
        <v>0</v>
      </c>
      <c r="AC87" s="206">
        <v>10.26</v>
      </c>
      <c r="AD87" s="206">
        <v>6.82</v>
      </c>
      <c r="AE87" s="206">
        <v>0</v>
      </c>
      <c r="AF87" s="206">
        <v>0</v>
      </c>
      <c r="AG87" s="206">
        <v>-23.48</v>
      </c>
      <c r="AH87" s="206">
        <v>0</v>
      </c>
      <c r="AI87" s="206">
        <v>29.73</v>
      </c>
      <c r="AJ87" s="206">
        <v>0</v>
      </c>
      <c r="AK87" s="206">
        <v>12.6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2.16</v>
      </c>
      <c r="E88" s="206">
        <v>0</v>
      </c>
      <c r="F88" s="206">
        <v>0</v>
      </c>
      <c r="G88" s="206">
        <v>5.59</v>
      </c>
      <c r="H88" s="206">
        <v>0</v>
      </c>
      <c r="I88" s="206">
        <v>24.53</v>
      </c>
      <c r="J88" s="206">
        <v>0.28000000000000003</v>
      </c>
      <c r="K88" s="206">
        <v>88.01</v>
      </c>
      <c r="L88" s="206">
        <v>12.2</v>
      </c>
      <c r="M88" s="206">
        <v>0</v>
      </c>
      <c r="N88" s="206">
        <v>1.24</v>
      </c>
      <c r="O88" s="206">
        <v>2</v>
      </c>
      <c r="P88" s="206">
        <v>2.5499999999999998</v>
      </c>
      <c r="Q88" s="206">
        <v>4.5199999999999996</v>
      </c>
      <c r="R88" s="206">
        <v>5.81</v>
      </c>
      <c r="S88" s="206">
        <v>3.74</v>
      </c>
      <c r="T88" s="206">
        <v>0.56000000000000005</v>
      </c>
      <c r="U88" s="206">
        <v>9.14</v>
      </c>
      <c r="V88" s="206">
        <v>0.19</v>
      </c>
      <c r="W88" s="206">
        <v>0.45</v>
      </c>
      <c r="X88" s="206">
        <v>1.57</v>
      </c>
      <c r="Y88" s="206">
        <v>0</v>
      </c>
      <c r="Z88" s="206">
        <v>2.82</v>
      </c>
      <c r="AA88" s="206">
        <v>0.64</v>
      </c>
      <c r="AB88" s="206">
        <v>0</v>
      </c>
      <c r="AC88" s="206">
        <v>10.26</v>
      </c>
      <c r="AD88" s="206">
        <v>6.82</v>
      </c>
      <c r="AE88" s="206">
        <v>0</v>
      </c>
      <c r="AF88" s="206">
        <v>0</v>
      </c>
      <c r="AG88" s="206">
        <v>-23.48</v>
      </c>
      <c r="AH88" s="206">
        <v>0</v>
      </c>
      <c r="AI88" s="206">
        <v>29.73</v>
      </c>
      <c r="AJ88" s="206">
        <v>0</v>
      </c>
      <c r="AK88" s="206">
        <v>12.6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2.16</v>
      </c>
      <c r="E89" s="206">
        <v>0</v>
      </c>
      <c r="F89" s="206">
        <v>0</v>
      </c>
      <c r="G89" s="206">
        <v>5.59</v>
      </c>
      <c r="H89" s="206">
        <v>0</v>
      </c>
      <c r="I89" s="206">
        <v>24.53</v>
      </c>
      <c r="J89" s="206">
        <v>0.28000000000000003</v>
      </c>
      <c r="K89" s="206">
        <v>88.01</v>
      </c>
      <c r="L89" s="206">
        <v>12.2</v>
      </c>
      <c r="M89" s="206">
        <v>0</v>
      </c>
      <c r="N89" s="206">
        <v>1.24</v>
      </c>
      <c r="O89" s="206">
        <v>2</v>
      </c>
      <c r="P89" s="206">
        <v>2.5499999999999998</v>
      </c>
      <c r="Q89" s="206">
        <v>4.5199999999999996</v>
      </c>
      <c r="R89" s="206">
        <v>5.81</v>
      </c>
      <c r="S89" s="206">
        <v>3.74</v>
      </c>
      <c r="T89" s="206">
        <v>0.56000000000000005</v>
      </c>
      <c r="U89" s="206">
        <v>9.14</v>
      </c>
      <c r="V89" s="206">
        <v>0.19</v>
      </c>
      <c r="W89" s="206">
        <v>0.45</v>
      </c>
      <c r="X89" s="206">
        <v>1.57</v>
      </c>
      <c r="Y89" s="206">
        <v>0</v>
      </c>
      <c r="Z89" s="206">
        <v>2.82</v>
      </c>
      <c r="AA89" s="206">
        <v>0.64</v>
      </c>
      <c r="AB89" s="206">
        <v>0</v>
      </c>
      <c r="AC89" s="206">
        <v>10.26</v>
      </c>
      <c r="AD89" s="206">
        <v>6.82</v>
      </c>
      <c r="AE89" s="206">
        <v>0</v>
      </c>
      <c r="AF89" s="206">
        <v>0</v>
      </c>
      <c r="AG89" s="206">
        <v>4.62</v>
      </c>
      <c r="AH89" s="206">
        <v>0</v>
      </c>
      <c r="AI89" s="206">
        <v>29.73</v>
      </c>
      <c r="AJ89" s="206">
        <v>0</v>
      </c>
      <c r="AK89" s="206">
        <v>12.6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2.16</v>
      </c>
      <c r="E90" s="206">
        <v>0</v>
      </c>
      <c r="F90" s="206">
        <v>0</v>
      </c>
      <c r="G90" s="206">
        <v>5.59</v>
      </c>
      <c r="H90" s="206">
        <v>0</v>
      </c>
      <c r="I90" s="206">
        <v>24.53</v>
      </c>
      <c r="J90" s="206">
        <v>0.28000000000000003</v>
      </c>
      <c r="K90" s="206">
        <v>88.01</v>
      </c>
      <c r="L90" s="206">
        <v>12.2</v>
      </c>
      <c r="M90" s="206">
        <v>0</v>
      </c>
      <c r="N90" s="206">
        <v>1.24</v>
      </c>
      <c r="O90" s="206">
        <v>2</v>
      </c>
      <c r="P90" s="206">
        <v>2.5499999999999998</v>
      </c>
      <c r="Q90" s="206">
        <v>4.5199999999999996</v>
      </c>
      <c r="R90" s="206">
        <v>5.81</v>
      </c>
      <c r="S90" s="206">
        <v>3.74</v>
      </c>
      <c r="T90" s="206">
        <v>0.56000000000000005</v>
      </c>
      <c r="U90" s="206">
        <v>9.14</v>
      </c>
      <c r="V90" s="206">
        <v>0.19</v>
      </c>
      <c r="W90" s="206">
        <v>0.45</v>
      </c>
      <c r="X90" s="206">
        <v>1.57</v>
      </c>
      <c r="Y90" s="206">
        <v>0</v>
      </c>
      <c r="Z90" s="206">
        <v>2.82</v>
      </c>
      <c r="AA90" s="206">
        <v>0.64</v>
      </c>
      <c r="AB90" s="206">
        <v>0</v>
      </c>
      <c r="AC90" s="206">
        <v>10.26</v>
      </c>
      <c r="AD90" s="206">
        <v>6.82</v>
      </c>
      <c r="AE90" s="206">
        <v>0</v>
      </c>
      <c r="AF90" s="206">
        <v>0</v>
      </c>
      <c r="AG90" s="206">
        <v>4.62</v>
      </c>
      <c r="AH90" s="206">
        <v>0</v>
      </c>
      <c r="AI90" s="206">
        <v>29.73</v>
      </c>
      <c r="AJ90" s="206">
        <v>0</v>
      </c>
      <c r="AK90" s="206">
        <v>12.6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2.16</v>
      </c>
      <c r="E91" s="206">
        <v>0</v>
      </c>
      <c r="F91" s="206">
        <v>0</v>
      </c>
      <c r="G91" s="206">
        <v>5.59</v>
      </c>
      <c r="H91" s="206">
        <v>0</v>
      </c>
      <c r="I91" s="206">
        <v>24.53</v>
      </c>
      <c r="J91" s="206">
        <v>0.28000000000000003</v>
      </c>
      <c r="K91" s="206">
        <v>88.01</v>
      </c>
      <c r="L91" s="206">
        <v>12.2</v>
      </c>
      <c r="M91" s="206">
        <v>0</v>
      </c>
      <c r="N91" s="206">
        <v>1.24</v>
      </c>
      <c r="O91" s="206">
        <v>2</v>
      </c>
      <c r="P91" s="206">
        <v>2.5499999999999998</v>
      </c>
      <c r="Q91" s="206">
        <v>4.5199999999999996</v>
      </c>
      <c r="R91" s="206">
        <v>5.81</v>
      </c>
      <c r="S91" s="206">
        <v>3.74</v>
      </c>
      <c r="T91" s="206">
        <v>0.56000000000000005</v>
      </c>
      <c r="U91" s="206">
        <v>9.14</v>
      </c>
      <c r="V91" s="206">
        <v>0.19</v>
      </c>
      <c r="W91" s="206">
        <v>0.45</v>
      </c>
      <c r="X91" s="206">
        <v>1.57</v>
      </c>
      <c r="Y91" s="206">
        <v>0</v>
      </c>
      <c r="Z91" s="206">
        <v>2.82</v>
      </c>
      <c r="AA91" s="206">
        <v>0.64</v>
      </c>
      <c r="AB91" s="206">
        <v>0</v>
      </c>
      <c r="AC91" s="206">
        <v>10.26</v>
      </c>
      <c r="AD91" s="206">
        <v>6.82</v>
      </c>
      <c r="AE91" s="206">
        <v>0</v>
      </c>
      <c r="AF91" s="206">
        <v>0</v>
      </c>
      <c r="AG91" s="206">
        <v>4.62</v>
      </c>
      <c r="AH91" s="206">
        <v>0</v>
      </c>
      <c r="AI91" s="206">
        <v>29.73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2.16</v>
      </c>
      <c r="E92" s="206">
        <v>0</v>
      </c>
      <c r="F92" s="206">
        <v>0</v>
      </c>
      <c r="G92" s="206">
        <v>5.59</v>
      </c>
      <c r="H92" s="206">
        <v>0</v>
      </c>
      <c r="I92" s="206">
        <v>24.53</v>
      </c>
      <c r="J92" s="206">
        <v>0.28000000000000003</v>
      </c>
      <c r="K92" s="206">
        <v>88.01</v>
      </c>
      <c r="L92" s="206">
        <v>12.2</v>
      </c>
      <c r="M92" s="206">
        <v>0</v>
      </c>
      <c r="N92" s="206">
        <v>1.24</v>
      </c>
      <c r="O92" s="206">
        <v>2</v>
      </c>
      <c r="P92" s="206">
        <v>2.5499999999999998</v>
      </c>
      <c r="Q92" s="206">
        <v>4.5199999999999996</v>
      </c>
      <c r="R92" s="206">
        <v>5.81</v>
      </c>
      <c r="S92" s="206">
        <v>3.74</v>
      </c>
      <c r="T92" s="206">
        <v>0.56000000000000005</v>
      </c>
      <c r="U92" s="206">
        <v>9.14</v>
      </c>
      <c r="V92" s="206">
        <v>0.19</v>
      </c>
      <c r="W92" s="206">
        <v>0.45</v>
      </c>
      <c r="X92" s="206">
        <v>1.57</v>
      </c>
      <c r="Y92" s="206">
        <v>0</v>
      </c>
      <c r="Z92" s="206">
        <v>2.82</v>
      </c>
      <c r="AA92" s="206">
        <v>0.64</v>
      </c>
      <c r="AB92" s="206">
        <v>0</v>
      </c>
      <c r="AC92" s="206">
        <v>10.26</v>
      </c>
      <c r="AD92" s="206">
        <v>6.82</v>
      </c>
      <c r="AE92" s="206">
        <v>0</v>
      </c>
      <c r="AF92" s="206">
        <v>0</v>
      </c>
      <c r="AG92" s="206">
        <v>4.62</v>
      </c>
      <c r="AH92" s="206">
        <v>0</v>
      </c>
      <c r="AI92" s="206">
        <v>29.73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2.16</v>
      </c>
      <c r="E93" s="206">
        <v>0</v>
      </c>
      <c r="F93" s="206">
        <v>0</v>
      </c>
      <c r="G93" s="206">
        <v>5.59</v>
      </c>
      <c r="H93" s="206">
        <v>0</v>
      </c>
      <c r="I93" s="206">
        <v>24.53</v>
      </c>
      <c r="J93" s="206">
        <v>0.28000000000000003</v>
      </c>
      <c r="K93" s="206">
        <v>88.01</v>
      </c>
      <c r="L93" s="206">
        <v>12.2</v>
      </c>
      <c r="M93" s="206">
        <v>0</v>
      </c>
      <c r="N93" s="206">
        <v>1.24</v>
      </c>
      <c r="O93" s="206">
        <v>2</v>
      </c>
      <c r="P93" s="206">
        <v>2.5499999999999998</v>
      </c>
      <c r="Q93" s="206">
        <v>4.5199999999999996</v>
      </c>
      <c r="R93" s="206">
        <v>5.81</v>
      </c>
      <c r="S93" s="206">
        <v>3.74</v>
      </c>
      <c r="T93" s="206">
        <v>0.56000000000000005</v>
      </c>
      <c r="U93" s="206">
        <v>9.14</v>
      </c>
      <c r="V93" s="206">
        <v>0.19</v>
      </c>
      <c r="W93" s="206">
        <v>0.45</v>
      </c>
      <c r="X93" s="206">
        <v>1.57</v>
      </c>
      <c r="Y93" s="206">
        <v>0</v>
      </c>
      <c r="Z93" s="206">
        <v>2.82</v>
      </c>
      <c r="AA93" s="206">
        <v>0.64</v>
      </c>
      <c r="AB93" s="206">
        <v>0</v>
      </c>
      <c r="AC93" s="206">
        <v>10.26</v>
      </c>
      <c r="AD93" s="206">
        <v>6.82</v>
      </c>
      <c r="AE93" s="206">
        <v>0</v>
      </c>
      <c r="AF93" s="206">
        <v>0</v>
      </c>
      <c r="AG93" s="206">
        <v>4.62</v>
      </c>
      <c r="AH93" s="206">
        <v>0</v>
      </c>
      <c r="AI93" s="206">
        <v>29.73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2.16</v>
      </c>
      <c r="E94" s="206">
        <v>0</v>
      </c>
      <c r="F94" s="206">
        <v>0</v>
      </c>
      <c r="G94" s="206">
        <v>5.59</v>
      </c>
      <c r="H94" s="206">
        <v>0</v>
      </c>
      <c r="I94" s="206">
        <v>24.53</v>
      </c>
      <c r="J94" s="206">
        <v>0.28000000000000003</v>
      </c>
      <c r="K94" s="206">
        <v>85.82</v>
      </c>
      <c r="L94" s="206">
        <v>12.2</v>
      </c>
      <c r="M94" s="206">
        <v>0</v>
      </c>
      <c r="N94" s="206">
        <v>1.24</v>
      </c>
      <c r="O94" s="206">
        <v>2</v>
      </c>
      <c r="P94" s="206">
        <v>2.5499999999999998</v>
      </c>
      <c r="Q94" s="206">
        <v>4.5199999999999996</v>
      </c>
      <c r="R94" s="206">
        <v>5.81</v>
      </c>
      <c r="S94" s="206">
        <v>3.74</v>
      </c>
      <c r="T94" s="206">
        <v>0.56000000000000005</v>
      </c>
      <c r="U94" s="206">
        <v>9.14</v>
      </c>
      <c r="V94" s="206">
        <v>0.19</v>
      </c>
      <c r="W94" s="206">
        <v>0.45</v>
      </c>
      <c r="X94" s="206">
        <v>1.57</v>
      </c>
      <c r="Y94" s="206">
        <v>0</v>
      </c>
      <c r="Z94" s="206">
        <v>2.82</v>
      </c>
      <c r="AA94" s="206">
        <v>0.64</v>
      </c>
      <c r="AB94" s="206">
        <v>0</v>
      </c>
      <c r="AC94" s="206">
        <v>10.26</v>
      </c>
      <c r="AD94" s="206">
        <v>6.82</v>
      </c>
      <c r="AE94" s="206">
        <v>0</v>
      </c>
      <c r="AF94" s="206">
        <v>0</v>
      </c>
      <c r="AG94" s="206">
        <v>4.62</v>
      </c>
      <c r="AH94" s="206">
        <v>0</v>
      </c>
      <c r="AI94" s="206">
        <v>29.73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2.16</v>
      </c>
      <c r="E95" s="206">
        <v>0</v>
      </c>
      <c r="F95" s="206">
        <v>0</v>
      </c>
      <c r="G95" s="206">
        <v>5.59</v>
      </c>
      <c r="H95" s="206">
        <v>0</v>
      </c>
      <c r="I95" s="206">
        <v>24.53</v>
      </c>
      <c r="J95" s="206">
        <v>0.28000000000000003</v>
      </c>
      <c r="K95" s="206">
        <v>87.72</v>
      </c>
      <c r="L95" s="206">
        <v>12.2</v>
      </c>
      <c r="M95" s="206">
        <v>0</v>
      </c>
      <c r="N95" s="206">
        <v>1.24</v>
      </c>
      <c r="O95" s="206">
        <v>2</v>
      </c>
      <c r="P95" s="206">
        <v>2.5499999999999998</v>
      </c>
      <c r="Q95" s="206">
        <v>4.5199999999999996</v>
      </c>
      <c r="R95" s="206">
        <v>5.81</v>
      </c>
      <c r="S95" s="206">
        <v>3.74</v>
      </c>
      <c r="T95" s="206">
        <v>0.56000000000000005</v>
      </c>
      <c r="U95" s="206">
        <v>9.14</v>
      </c>
      <c r="V95" s="206">
        <v>0.19</v>
      </c>
      <c r="W95" s="206">
        <v>0.45</v>
      </c>
      <c r="X95" s="206">
        <v>1.57</v>
      </c>
      <c r="Y95" s="206">
        <v>0</v>
      </c>
      <c r="Z95" s="206">
        <v>2.82</v>
      </c>
      <c r="AA95" s="206">
        <v>0.64</v>
      </c>
      <c r="AB95" s="206">
        <v>0</v>
      </c>
      <c r="AC95" s="206">
        <v>10.26</v>
      </c>
      <c r="AD95" s="206">
        <v>6.82</v>
      </c>
      <c r="AE95" s="206">
        <v>0</v>
      </c>
      <c r="AF95" s="206">
        <v>0</v>
      </c>
      <c r="AG95" s="206">
        <v>4.62</v>
      </c>
      <c r="AH95" s="206">
        <v>0</v>
      </c>
      <c r="AI95" s="206">
        <v>29.73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2.16</v>
      </c>
      <c r="E96" s="206">
        <v>0</v>
      </c>
      <c r="F96" s="206">
        <v>0</v>
      </c>
      <c r="G96" s="206">
        <v>5.59</v>
      </c>
      <c r="H96" s="206">
        <v>0</v>
      </c>
      <c r="I96" s="206">
        <v>24.53</v>
      </c>
      <c r="J96" s="206">
        <v>0.28000000000000003</v>
      </c>
      <c r="K96" s="206">
        <v>84.67</v>
      </c>
      <c r="L96" s="206">
        <v>12.2</v>
      </c>
      <c r="M96" s="206">
        <v>0</v>
      </c>
      <c r="N96" s="206">
        <v>1.24</v>
      </c>
      <c r="O96" s="206">
        <v>2</v>
      </c>
      <c r="P96" s="206">
        <v>2.5499999999999998</v>
      </c>
      <c r="Q96" s="206">
        <v>4.5199999999999996</v>
      </c>
      <c r="R96" s="206">
        <v>5.81</v>
      </c>
      <c r="S96" s="206">
        <v>3.73</v>
      </c>
      <c r="T96" s="206">
        <v>0.56000000000000005</v>
      </c>
      <c r="U96" s="206">
        <v>9.14</v>
      </c>
      <c r="V96" s="206">
        <v>0.19</v>
      </c>
      <c r="W96" s="206">
        <v>0.45</v>
      </c>
      <c r="X96" s="206">
        <v>1.57</v>
      </c>
      <c r="Y96" s="206">
        <v>0</v>
      </c>
      <c r="Z96" s="206">
        <v>2.82</v>
      </c>
      <c r="AA96" s="206">
        <v>0.64</v>
      </c>
      <c r="AB96" s="206">
        <v>0</v>
      </c>
      <c r="AC96" s="206">
        <v>10.26</v>
      </c>
      <c r="AD96" s="206">
        <v>6.82</v>
      </c>
      <c r="AE96" s="206">
        <v>0</v>
      </c>
      <c r="AF96" s="206">
        <v>0</v>
      </c>
      <c r="AG96" s="206">
        <v>4.62</v>
      </c>
      <c r="AH96" s="206">
        <v>0</v>
      </c>
      <c r="AI96" s="206">
        <v>29.73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2.16</v>
      </c>
      <c r="E97" s="206">
        <v>0</v>
      </c>
      <c r="F97" s="206">
        <v>0</v>
      </c>
      <c r="G97" s="206">
        <v>5.59</v>
      </c>
      <c r="H97" s="206">
        <v>0</v>
      </c>
      <c r="I97" s="206">
        <v>24.53</v>
      </c>
      <c r="J97" s="206">
        <v>0.28000000000000003</v>
      </c>
      <c r="K97" s="206">
        <v>84.67</v>
      </c>
      <c r="L97" s="206">
        <v>12.2</v>
      </c>
      <c r="M97" s="206">
        <v>0</v>
      </c>
      <c r="N97" s="206">
        <v>1.24</v>
      </c>
      <c r="O97" s="206">
        <v>2</v>
      </c>
      <c r="P97" s="206">
        <v>2.5499999999999998</v>
      </c>
      <c r="Q97" s="206">
        <v>3.8</v>
      </c>
      <c r="R97" s="206">
        <v>5.81</v>
      </c>
      <c r="S97" s="206">
        <v>3.61</v>
      </c>
      <c r="T97" s="206">
        <v>0.56000000000000005</v>
      </c>
      <c r="U97" s="206">
        <v>9.14</v>
      </c>
      <c r="V97" s="206">
        <v>4.43</v>
      </c>
      <c r="W97" s="206">
        <v>0.45</v>
      </c>
      <c r="X97" s="206">
        <v>1.57</v>
      </c>
      <c r="Y97" s="206">
        <v>0</v>
      </c>
      <c r="Z97" s="206">
        <v>2.82</v>
      </c>
      <c r="AA97" s="206">
        <v>0.64</v>
      </c>
      <c r="AB97" s="206">
        <v>0</v>
      </c>
      <c r="AC97" s="206">
        <v>10.26</v>
      </c>
      <c r="AD97" s="206">
        <v>6.82</v>
      </c>
      <c r="AE97" s="206">
        <v>0</v>
      </c>
      <c r="AF97" s="206">
        <v>0</v>
      </c>
      <c r="AG97" s="206">
        <v>4.62</v>
      </c>
      <c r="AH97" s="206">
        <v>0</v>
      </c>
      <c r="AI97" s="206">
        <v>29.73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2.16</v>
      </c>
      <c r="E98" s="206">
        <v>0</v>
      </c>
      <c r="F98" s="206">
        <v>0</v>
      </c>
      <c r="G98" s="206">
        <v>5.59</v>
      </c>
      <c r="H98" s="206">
        <v>0</v>
      </c>
      <c r="I98" s="206">
        <v>24.53</v>
      </c>
      <c r="J98" s="206">
        <v>0.28000000000000003</v>
      </c>
      <c r="K98" s="206">
        <v>84.67</v>
      </c>
      <c r="L98" s="206">
        <v>12.2</v>
      </c>
      <c r="M98" s="206">
        <v>0</v>
      </c>
      <c r="N98" s="206">
        <v>1.24</v>
      </c>
      <c r="O98" s="206">
        <v>2</v>
      </c>
      <c r="P98" s="206">
        <v>2.5499999999999998</v>
      </c>
      <c r="Q98" s="206">
        <v>3.8</v>
      </c>
      <c r="R98" s="206">
        <v>5.6</v>
      </c>
      <c r="S98" s="206">
        <v>3.61</v>
      </c>
      <c r="T98" s="206">
        <v>0.56000000000000005</v>
      </c>
      <c r="U98" s="206">
        <v>9.14</v>
      </c>
      <c r="V98" s="206">
        <v>4.6100000000000003</v>
      </c>
      <c r="W98" s="206">
        <v>0.45</v>
      </c>
      <c r="X98" s="206">
        <v>1.57</v>
      </c>
      <c r="Y98" s="206">
        <v>0</v>
      </c>
      <c r="Z98" s="206">
        <v>2.82</v>
      </c>
      <c r="AA98" s="206">
        <v>0.64</v>
      </c>
      <c r="AB98" s="206">
        <v>0</v>
      </c>
      <c r="AC98" s="206">
        <v>10.26</v>
      </c>
      <c r="AD98" s="206">
        <v>6.82</v>
      </c>
      <c r="AE98" s="206">
        <v>0</v>
      </c>
      <c r="AF98" s="206">
        <v>0</v>
      </c>
      <c r="AG98" s="206">
        <v>4.62</v>
      </c>
      <c r="AH98" s="206">
        <v>0</v>
      </c>
      <c r="AI98" s="206">
        <v>29.73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5.1839999999999935E-2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0.58536000000000044</v>
      </c>
      <c r="J99">
        <f t="shared" si="0"/>
        <v>6.7200000000000081E-3</v>
      </c>
      <c r="K99">
        <f t="shared" si="0"/>
        <v>0.98396000000000017</v>
      </c>
      <c r="L99">
        <f t="shared" si="0"/>
        <v>0.34732500000000094</v>
      </c>
      <c r="M99">
        <f t="shared" si="0"/>
        <v>0</v>
      </c>
      <c r="N99">
        <f t="shared" si="0"/>
        <v>2.9759999999999953E-2</v>
      </c>
      <c r="O99">
        <f t="shared" si="0"/>
        <v>3.5170000000000021E-2</v>
      </c>
      <c r="P99">
        <f t="shared" si="0"/>
        <v>6.1200000000000102E-2</v>
      </c>
      <c r="Q99">
        <f t="shared" si="0"/>
        <v>3.5702500000000061E-2</v>
      </c>
      <c r="R99">
        <f t="shared" si="0"/>
        <v>5.3777499999999971E-2</v>
      </c>
      <c r="S99">
        <f t="shared" si="0"/>
        <v>3.6887500000000017E-2</v>
      </c>
      <c r="T99">
        <f t="shared" si="0"/>
        <v>1.3440000000000016E-2</v>
      </c>
      <c r="U99">
        <f t="shared" si="0"/>
        <v>0.24010750000000006</v>
      </c>
      <c r="V99">
        <f t="shared" si="0"/>
        <v>3.2147499999999968E-2</v>
      </c>
      <c r="W99">
        <f t="shared" si="0"/>
        <v>4.7212500000000011E-2</v>
      </c>
      <c r="X99">
        <f t="shared" si="0"/>
        <v>0.2901625000000001</v>
      </c>
      <c r="Y99">
        <f t="shared" si="0"/>
        <v>0</v>
      </c>
      <c r="Z99">
        <f t="shared" si="0"/>
        <v>0.1686725000000007</v>
      </c>
      <c r="AA99">
        <f t="shared" si="0"/>
        <v>1.1310000000000008E-2</v>
      </c>
      <c r="AB99">
        <f t="shared" si="0"/>
        <v>0</v>
      </c>
      <c r="AC99">
        <f t="shared" si="0"/>
        <v>0.12733249999999993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4.3384999999999979E-2</v>
      </c>
      <c r="AH99">
        <f t="shared" si="0"/>
        <v>0</v>
      </c>
      <c r="AI99">
        <f t="shared" si="0"/>
        <v>0.71352000000000038</v>
      </c>
      <c r="AJ99">
        <f t="shared" si="0"/>
        <v>0</v>
      </c>
      <c r="AK99">
        <f t="shared" si="0"/>
        <v>0.26589500000000027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0.91</v>
      </c>
      <c r="AH3" s="206">
        <v>0</v>
      </c>
      <c r="AI3" s="206">
        <v>11.21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0.91</v>
      </c>
      <c r="AH4" s="206">
        <v>0</v>
      </c>
      <c r="AI4" s="206">
        <v>11.21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0.91</v>
      </c>
      <c r="AH5" s="206">
        <v>0</v>
      </c>
      <c r="AI5" s="206">
        <v>11.21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0.91</v>
      </c>
      <c r="AH6" s="206">
        <v>0</v>
      </c>
      <c r="AI6" s="206">
        <v>11.21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0.91</v>
      </c>
      <c r="AH7" s="206">
        <v>0</v>
      </c>
      <c r="AI7" s="206">
        <v>11.21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0.91</v>
      </c>
      <c r="AH8" s="206">
        <v>0</v>
      </c>
      <c r="AI8" s="206">
        <v>11.21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0.91</v>
      </c>
      <c r="AH9" s="206">
        <v>0</v>
      </c>
      <c r="AI9" s="206">
        <v>11.21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0.91</v>
      </c>
      <c r="AH10" s="206">
        <v>0</v>
      </c>
      <c r="AI10" s="206">
        <v>11.21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0.91</v>
      </c>
      <c r="AH11" s="206">
        <v>0</v>
      </c>
      <c r="AI11" s="206">
        <v>11.21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0.91</v>
      </c>
      <c r="AH12" s="206">
        <v>0</v>
      </c>
      <c r="AI12" s="206">
        <v>11.21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0.91</v>
      </c>
      <c r="AH13" s="206">
        <v>0</v>
      </c>
      <c r="AI13" s="206">
        <v>11.21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0.91</v>
      </c>
      <c r="AH14" s="206">
        <v>0</v>
      </c>
      <c r="AI14" s="206">
        <v>11.21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0.91</v>
      </c>
      <c r="AH15" s="206">
        <v>0</v>
      </c>
      <c r="AI15" s="206">
        <v>11.21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0.91</v>
      </c>
      <c r="AH16" s="206">
        <v>0</v>
      </c>
      <c r="AI16" s="206">
        <v>11.21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0.91</v>
      </c>
      <c r="AH17" s="206">
        <v>0</v>
      </c>
      <c r="AI17" s="206">
        <v>11.21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0.91</v>
      </c>
      <c r="AH18" s="206">
        <v>0</v>
      </c>
      <c r="AI18" s="206">
        <v>11.21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0.91</v>
      </c>
      <c r="AH19" s="206">
        <v>0</v>
      </c>
      <c r="AI19" s="206">
        <v>11.21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0.91</v>
      </c>
      <c r="AH20" s="206">
        <v>0</v>
      </c>
      <c r="AI20" s="206">
        <v>11.21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0.91</v>
      </c>
      <c r="AH21" s="206">
        <v>0</v>
      </c>
      <c r="AI21" s="206">
        <v>11.21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0.91</v>
      </c>
      <c r="AH22" s="206">
        <v>0</v>
      </c>
      <c r="AI22" s="206">
        <v>11.21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0.91</v>
      </c>
      <c r="AH23" s="206">
        <v>0</v>
      </c>
      <c r="AI23" s="206">
        <v>11.21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0.91</v>
      </c>
      <c r="AH24" s="206">
        <v>0</v>
      </c>
      <c r="AI24" s="206">
        <v>11.21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0.91</v>
      </c>
      <c r="AH25" s="206">
        <v>0</v>
      </c>
      <c r="AI25" s="206">
        <v>11.21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0.91</v>
      </c>
      <c r="AH26" s="206">
        <v>0</v>
      </c>
      <c r="AI26" s="206">
        <v>11.21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0.91</v>
      </c>
      <c r="AH27" s="206">
        <v>0</v>
      </c>
      <c r="AI27" s="206">
        <v>11.21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0.91</v>
      </c>
      <c r="AH28" s="206">
        <v>0</v>
      </c>
      <c r="AI28" s="206">
        <v>11.21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0.91</v>
      </c>
      <c r="AH29" s="206">
        <v>0</v>
      </c>
      <c r="AI29" s="206">
        <v>11.21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0.91</v>
      </c>
      <c r="AH30" s="206">
        <v>0</v>
      </c>
      <c r="AI30" s="206">
        <v>11.21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0.91</v>
      </c>
      <c r="AH31" s="206">
        <v>0</v>
      </c>
      <c r="AI31" s="206">
        <v>11.21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0.91</v>
      </c>
      <c r="AH32" s="206">
        <v>0</v>
      </c>
      <c r="AI32" s="206">
        <v>11.21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0.91</v>
      </c>
      <c r="AH33" s="206">
        <v>0</v>
      </c>
      <c r="AI33" s="206">
        <v>11.21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0.91</v>
      </c>
      <c r="AH34" s="206">
        <v>0</v>
      </c>
      <c r="AI34" s="206">
        <v>11.21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0.91</v>
      </c>
      <c r="AH35" s="206">
        <v>0</v>
      </c>
      <c r="AI35" s="206">
        <v>11.21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0.91</v>
      </c>
      <c r="AH36" s="206">
        <v>0</v>
      </c>
      <c r="AI36" s="206">
        <v>11.21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0.91</v>
      </c>
      <c r="AH37" s="206">
        <v>0</v>
      </c>
      <c r="AI37" s="206">
        <v>11.21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0.91</v>
      </c>
      <c r="AH38" s="206">
        <v>0</v>
      </c>
      <c r="AI38" s="206">
        <v>11.21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0.91</v>
      </c>
      <c r="AH39" s="206">
        <v>0</v>
      </c>
      <c r="AI39" s="206">
        <v>11.21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0.91</v>
      </c>
      <c r="AH40" s="206">
        <v>0</v>
      </c>
      <c r="AI40" s="206">
        <v>11.21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0.91</v>
      </c>
      <c r="AH41" s="206">
        <v>0</v>
      </c>
      <c r="AI41" s="206">
        <v>11.21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0.91</v>
      </c>
      <c r="AH42" s="206">
        <v>0</v>
      </c>
      <c r="AI42" s="206">
        <v>11.21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0.91</v>
      </c>
      <c r="AH43" s="206">
        <v>0</v>
      </c>
      <c r="AI43" s="206">
        <v>11.21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0.91</v>
      </c>
      <c r="AH44" s="206">
        <v>0</v>
      </c>
      <c r="AI44" s="206">
        <v>11.21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0.91</v>
      </c>
      <c r="AH45" s="206">
        <v>0</v>
      </c>
      <c r="AI45" s="206">
        <v>11.21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0.91</v>
      </c>
      <c r="AH46" s="206">
        <v>0</v>
      </c>
      <c r="AI46" s="206">
        <v>11.21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0.91</v>
      </c>
      <c r="AH47" s="206">
        <v>0</v>
      </c>
      <c r="AI47" s="206">
        <v>11.21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0.91</v>
      </c>
      <c r="AH48" s="206">
        <v>0</v>
      </c>
      <c r="AI48" s="206">
        <v>11.21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0.91</v>
      </c>
      <c r="AH49" s="206">
        <v>0</v>
      </c>
      <c r="AI49" s="206">
        <v>11.21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0.91</v>
      </c>
      <c r="AH50" s="206">
        <v>0</v>
      </c>
      <c r="AI50" s="206">
        <v>11.21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0.91</v>
      </c>
      <c r="AH51" s="206">
        <v>0</v>
      </c>
      <c r="AI51" s="206">
        <v>11.21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0.91</v>
      </c>
      <c r="AH52" s="206">
        <v>0</v>
      </c>
      <c r="AI52" s="206">
        <v>11.21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0.91</v>
      </c>
      <c r="AH53" s="206">
        <v>0</v>
      </c>
      <c r="AI53" s="206">
        <v>11.21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0.91</v>
      </c>
      <c r="AH54" s="206">
        <v>0</v>
      </c>
      <c r="AI54" s="206">
        <v>11.21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0.91</v>
      </c>
      <c r="AH55" s="206">
        <v>0</v>
      </c>
      <c r="AI55" s="206">
        <v>11.21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0.91</v>
      </c>
      <c r="AH56" s="206">
        <v>0</v>
      </c>
      <c r="AI56" s="206">
        <v>11.21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0.91</v>
      </c>
      <c r="AH57" s="206">
        <v>0</v>
      </c>
      <c r="AI57" s="206">
        <v>11.21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0.91</v>
      </c>
      <c r="AH58" s="206">
        <v>0</v>
      </c>
      <c r="AI58" s="206">
        <v>11.21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0.91</v>
      </c>
      <c r="AH59" s="206">
        <v>0</v>
      </c>
      <c r="AI59" s="206">
        <v>11.21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0.91</v>
      </c>
      <c r="AH60" s="206">
        <v>0</v>
      </c>
      <c r="AI60" s="206">
        <v>11.21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0.91</v>
      </c>
      <c r="AH61" s="206">
        <v>0</v>
      </c>
      <c r="AI61" s="206">
        <v>11.21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0.91</v>
      </c>
      <c r="AH62" s="206">
        <v>0</v>
      </c>
      <c r="AI62" s="206">
        <v>11.21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0.91</v>
      </c>
      <c r="AH63" s="206">
        <v>0</v>
      </c>
      <c r="AI63" s="206">
        <v>11.21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0.91</v>
      </c>
      <c r="AH64" s="206">
        <v>0</v>
      </c>
      <c r="AI64" s="206">
        <v>11.21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0.91</v>
      </c>
      <c r="AH65" s="206">
        <v>0</v>
      </c>
      <c r="AI65" s="206">
        <v>11.21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0.91</v>
      </c>
      <c r="AH66" s="206">
        <v>0</v>
      </c>
      <c r="AI66" s="206">
        <v>11.21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0.91</v>
      </c>
      <c r="AH67" s="206">
        <v>0</v>
      </c>
      <c r="AI67" s="206">
        <v>11.21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0.99</v>
      </c>
      <c r="AH68" s="206">
        <v>0</v>
      </c>
      <c r="AI68" s="206">
        <v>11.21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0.99</v>
      </c>
      <c r="AH69" s="206">
        <v>0</v>
      </c>
      <c r="AI69" s="206">
        <v>11.21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0.99</v>
      </c>
      <c r="AH70" s="206">
        <v>0</v>
      </c>
      <c r="AI70" s="206">
        <v>11.21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0.99</v>
      </c>
      <c r="AH71" s="206">
        <v>0</v>
      </c>
      <c r="AI71" s="206">
        <v>11.21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0.99</v>
      </c>
      <c r="AH72" s="206">
        <v>0</v>
      </c>
      <c r="AI72" s="206">
        <v>11.21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3.44</v>
      </c>
      <c r="AH73" s="206">
        <v>0</v>
      </c>
      <c r="AI73" s="206">
        <v>11.21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3.44</v>
      </c>
      <c r="AH74" s="206">
        <v>0</v>
      </c>
      <c r="AI74" s="206">
        <v>11.21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0.99</v>
      </c>
      <c r="AH75" s="206">
        <v>0</v>
      </c>
      <c r="AI75" s="206">
        <v>11.21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0.99</v>
      </c>
      <c r="AH76" s="206">
        <v>0</v>
      </c>
      <c r="AI76" s="206">
        <v>11.21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1.74</v>
      </c>
      <c r="AH77" s="206">
        <v>0</v>
      </c>
      <c r="AI77" s="206">
        <v>11.21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1.74</v>
      </c>
      <c r="AH78" s="206">
        <v>0</v>
      </c>
      <c r="AI78" s="206">
        <v>11.21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1.74</v>
      </c>
      <c r="AH79" s="206">
        <v>0</v>
      </c>
      <c r="AI79" s="206">
        <v>11.21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1.74</v>
      </c>
      <c r="AH80" s="206">
        <v>0</v>
      </c>
      <c r="AI80" s="206">
        <v>11.21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1.74</v>
      </c>
      <c r="AH81" s="206">
        <v>0</v>
      </c>
      <c r="AI81" s="206">
        <v>11.21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1.74</v>
      </c>
      <c r="AH82" s="206">
        <v>0</v>
      </c>
      <c r="AI82" s="206">
        <v>11.21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1.74</v>
      </c>
      <c r="AH83" s="206">
        <v>0</v>
      </c>
      <c r="AI83" s="206">
        <v>11.21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1.74</v>
      </c>
      <c r="AH84" s="206">
        <v>0</v>
      </c>
      <c r="AI84" s="206">
        <v>11.21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1.74</v>
      </c>
      <c r="AH85" s="206">
        <v>0</v>
      </c>
      <c r="AI85" s="206">
        <v>11.21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1.74</v>
      </c>
      <c r="AH86" s="206">
        <v>0</v>
      </c>
      <c r="AI86" s="206">
        <v>11.21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4.37</v>
      </c>
      <c r="AH87" s="206">
        <v>0</v>
      </c>
      <c r="AI87" s="206">
        <v>11.21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4.37</v>
      </c>
      <c r="AH88" s="206">
        <v>0</v>
      </c>
      <c r="AI88" s="206">
        <v>11.21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1.74</v>
      </c>
      <c r="AH89" s="206">
        <v>0</v>
      </c>
      <c r="AI89" s="206">
        <v>11.21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1.74</v>
      </c>
      <c r="AH90" s="206">
        <v>0</v>
      </c>
      <c r="AI90" s="206">
        <v>11.21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1.74</v>
      </c>
      <c r="AH91" s="206">
        <v>0</v>
      </c>
      <c r="AI91" s="206">
        <v>11.21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1.74</v>
      </c>
      <c r="AH92" s="206">
        <v>0</v>
      </c>
      <c r="AI92" s="206">
        <v>11.21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1.74</v>
      </c>
      <c r="AH93" s="206">
        <v>0</v>
      </c>
      <c r="AI93" s="206">
        <v>11.21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1.74</v>
      </c>
      <c r="AH94" s="206">
        <v>0</v>
      </c>
      <c r="AI94" s="206">
        <v>11.21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1.74</v>
      </c>
      <c r="AH95" s="206">
        <v>0</v>
      </c>
      <c r="AI95" s="206">
        <v>11.21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1.74</v>
      </c>
      <c r="AH96" s="206">
        <v>0</v>
      </c>
      <c r="AI96" s="206">
        <v>11.21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1.74</v>
      </c>
      <c r="AH97" s="206">
        <v>0</v>
      </c>
      <c r="AI97" s="206">
        <v>11.21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1.74</v>
      </c>
      <c r="AH98" s="206">
        <v>0</v>
      </c>
      <c r="AI98" s="206">
        <v>11.21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2.912499999999995E-2</v>
      </c>
      <c r="AH99">
        <f t="shared" si="0"/>
        <v>0</v>
      </c>
      <c r="AI99">
        <f t="shared" si="0"/>
        <v>0.26904000000000033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0.25</v>
      </c>
      <c r="E3" s="206">
        <v>0</v>
      </c>
      <c r="F3" s="206">
        <v>0</v>
      </c>
      <c r="G3" s="206">
        <v>0.61</v>
      </c>
      <c r="H3" s="206">
        <v>0</v>
      </c>
      <c r="I3" s="206">
        <v>2.82</v>
      </c>
      <c r="J3" s="206">
        <v>0.03</v>
      </c>
      <c r="K3" s="206">
        <v>1.29</v>
      </c>
      <c r="L3" s="206">
        <v>0.04</v>
      </c>
      <c r="M3" s="206">
        <v>0.1</v>
      </c>
      <c r="N3" s="206">
        <v>0.1</v>
      </c>
      <c r="O3" s="206">
        <v>0.12</v>
      </c>
      <c r="P3" s="206">
        <v>4.26</v>
      </c>
      <c r="Q3" s="206">
        <v>0.2</v>
      </c>
      <c r="R3" s="206">
        <v>0.38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1.48</v>
      </c>
      <c r="AE3" s="206">
        <v>0</v>
      </c>
      <c r="AF3" s="206">
        <v>0</v>
      </c>
      <c r="AG3" s="206">
        <v>4.55</v>
      </c>
      <c r="AH3" s="206">
        <v>0</v>
      </c>
      <c r="AI3" s="206">
        <v>56.06</v>
      </c>
      <c r="AJ3" s="206">
        <v>0</v>
      </c>
      <c r="AK3" s="206">
        <v>4.59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0.25</v>
      </c>
      <c r="E4" s="206">
        <v>0</v>
      </c>
      <c r="F4" s="206">
        <v>0</v>
      </c>
      <c r="G4" s="206">
        <v>0.61</v>
      </c>
      <c r="H4" s="206">
        <v>0</v>
      </c>
      <c r="I4" s="206">
        <v>2.82</v>
      </c>
      <c r="J4" s="206">
        <v>0.03</v>
      </c>
      <c r="K4" s="206">
        <v>1.29</v>
      </c>
      <c r="L4" s="206">
        <v>0.04</v>
      </c>
      <c r="M4" s="206">
        <v>0.1</v>
      </c>
      <c r="N4" s="206">
        <v>0.1</v>
      </c>
      <c r="O4" s="206">
        <v>0.12</v>
      </c>
      <c r="P4" s="206">
        <v>4.26</v>
      </c>
      <c r="Q4" s="206">
        <v>0.2</v>
      </c>
      <c r="R4" s="206">
        <v>0.38</v>
      </c>
      <c r="S4" s="206">
        <v>0.31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1.48</v>
      </c>
      <c r="AE4" s="206">
        <v>0</v>
      </c>
      <c r="AF4" s="206">
        <v>0</v>
      </c>
      <c r="AG4" s="206">
        <v>4.55</v>
      </c>
      <c r="AH4" s="206">
        <v>0</v>
      </c>
      <c r="AI4" s="206">
        <v>56.06</v>
      </c>
      <c r="AJ4" s="206">
        <v>0</v>
      </c>
      <c r="AK4" s="206">
        <v>4.59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0.25</v>
      </c>
      <c r="E5" s="206">
        <v>0</v>
      </c>
      <c r="F5" s="206">
        <v>0</v>
      </c>
      <c r="G5" s="206">
        <v>0.61</v>
      </c>
      <c r="H5" s="206">
        <v>0</v>
      </c>
      <c r="I5" s="206">
        <v>2.82</v>
      </c>
      <c r="J5" s="206">
        <v>0.03</v>
      </c>
      <c r="K5" s="206">
        <v>1.29</v>
      </c>
      <c r="L5" s="206">
        <v>0.04</v>
      </c>
      <c r="M5" s="206">
        <v>0.1</v>
      </c>
      <c r="N5" s="206">
        <v>0.1</v>
      </c>
      <c r="O5" s="206">
        <v>0.12</v>
      </c>
      <c r="P5" s="206">
        <v>4.26</v>
      </c>
      <c r="Q5" s="206">
        <v>0.2</v>
      </c>
      <c r="R5" s="206">
        <v>0.33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1.48</v>
      </c>
      <c r="AE5" s="206">
        <v>0</v>
      </c>
      <c r="AF5" s="206">
        <v>0</v>
      </c>
      <c r="AG5" s="206">
        <v>4.55</v>
      </c>
      <c r="AH5" s="206">
        <v>0</v>
      </c>
      <c r="AI5" s="206">
        <v>56.06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0.25</v>
      </c>
      <c r="E6" s="206">
        <v>0</v>
      </c>
      <c r="F6" s="206">
        <v>0</v>
      </c>
      <c r="G6" s="206">
        <v>0.61</v>
      </c>
      <c r="H6" s="206">
        <v>0</v>
      </c>
      <c r="I6" s="206">
        <v>2.82</v>
      </c>
      <c r="J6" s="206">
        <v>0.03</v>
      </c>
      <c r="K6" s="206">
        <v>1.29</v>
      </c>
      <c r="L6" s="206">
        <v>0.04</v>
      </c>
      <c r="M6" s="206">
        <v>0.1</v>
      </c>
      <c r="N6" s="206">
        <v>0.1</v>
      </c>
      <c r="O6" s="206">
        <v>0.12</v>
      </c>
      <c r="P6" s="206">
        <v>4.26</v>
      </c>
      <c r="Q6" s="206">
        <v>0.2</v>
      </c>
      <c r="R6" s="206">
        <v>0.33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1.48</v>
      </c>
      <c r="AE6" s="206">
        <v>0</v>
      </c>
      <c r="AF6" s="206">
        <v>0</v>
      </c>
      <c r="AG6" s="206">
        <v>4.55</v>
      </c>
      <c r="AH6" s="206">
        <v>0</v>
      </c>
      <c r="AI6" s="206">
        <v>56.06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0.25</v>
      </c>
      <c r="E7" s="206">
        <v>0</v>
      </c>
      <c r="F7" s="206">
        <v>0</v>
      </c>
      <c r="G7" s="206">
        <v>0.61</v>
      </c>
      <c r="H7" s="206">
        <v>0</v>
      </c>
      <c r="I7" s="206">
        <v>2.82</v>
      </c>
      <c r="J7" s="206">
        <v>0.03</v>
      </c>
      <c r="K7" s="206">
        <v>1.29</v>
      </c>
      <c r="L7" s="206">
        <v>0.04</v>
      </c>
      <c r="M7" s="206">
        <v>0.1</v>
      </c>
      <c r="N7" s="206">
        <v>0.1</v>
      </c>
      <c r="O7" s="206">
        <v>0.12</v>
      </c>
      <c r="P7" s="206">
        <v>4.26</v>
      </c>
      <c r="Q7" s="206">
        <v>0.2</v>
      </c>
      <c r="R7" s="206">
        <v>0.33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1.48</v>
      </c>
      <c r="AE7" s="206">
        <v>0</v>
      </c>
      <c r="AF7" s="206">
        <v>0</v>
      </c>
      <c r="AG7" s="206">
        <v>4.55</v>
      </c>
      <c r="AH7" s="206">
        <v>0</v>
      </c>
      <c r="AI7" s="206">
        <v>56.06</v>
      </c>
      <c r="AJ7" s="206">
        <v>0</v>
      </c>
      <c r="AK7" s="206">
        <v>4.07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0.25</v>
      </c>
      <c r="E8" s="206">
        <v>0</v>
      </c>
      <c r="F8" s="206">
        <v>0</v>
      </c>
      <c r="G8" s="206">
        <v>0.61</v>
      </c>
      <c r="H8" s="206">
        <v>0</v>
      </c>
      <c r="I8" s="206">
        <v>2.82</v>
      </c>
      <c r="J8" s="206">
        <v>0.03</v>
      </c>
      <c r="K8" s="206">
        <v>1.29</v>
      </c>
      <c r="L8" s="206">
        <v>0.04</v>
      </c>
      <c r="M8" s="206">
        <v>0.1</v>
      </c>
      <c r="N8" s="206">
        <v>0.1</v>
      </c>
      <c r="O8" s="206">
        <v>0.12</v>
      </c>
      <c r="P8" s="206">
        <v>4.26</v>
      </c>
      <c r="Q8" s="206">
        <v>0.19</v>
      </c>
      <c r="R8" s="206">
        <v>0.33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1.48</v>
      </c>
      <c r="AE8" s="206">
        <v>0</v>
      </c>
      <c r="AF8" s="206">
        <v>0</v>
      </c>
      <c r="AG8" s="206">
        <v>4.55</v>
      </c>
      <c r="AH8" s="206">
        <v>0</v>
      </c>
      <c r="AI8" s="206">
        <v>56.06</v>
      </c>
      <c r="AJ8" s="206">
        <v>0</v>
      </c>
      <c r="AK8" s="206">
        <v>4.07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0.25</v>
      </c>
      <c r="E9" s="206">
        <v>0</v>
      </c>
      <c r="F9" s="206">
        <v>0</v>
      </c>
      <c r="G9" s="206">
        <v>0.61</v>
      </c>
      <c r="H9" s="206">
        <v>0</v>
      </c>
      <c r="I9" s="206">
        <v>2.82</v>
      </c>
      <c r="J9" s="206">
        <v>0.03</v>
      </c>
      <c r="K9" s="206">
        <v>1.29</v>
      </c>
      <c r="L9" s="206">
        <v>0.04</v>
      </c>
      <c r="M9" s="206">
        <v>0</v>
      </c>
      <c r="N9" s="206">
        <v>0.1</v>
      </c>
      <c r="O9" s="206">
        <v>0.1</v>
      </c>
      <c r="P9" s="206">
        <v>4.26</v>
      </c>
      <c r="Q9" s="206">
        <v>0.19</v>
      </c>
      <c r="R9" s="206">
        <v>0.34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1.48</v>
      </c>
      <c r="AE9" s="206">
        <v>0</v>
      </c>
      <c r="AF9" s="206">
        <v>0</v>
      </c>
      <c r="AG9" s="206">
        <v>4.55</v>
      </c>
      <c r="AH9" s="206">
        <v>0</v>
      </c>
      <c r="AI9" s="206">
        <v>56.06</v>
      </c>
      <c r="AJ9" s="206">
        <v>0</v>
      </c>
      <c r="AK9" s="206">
        <v>4.07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0.25</v>
      </c>
      <c r="E10" s="206">
        <v>0</v>
      </c>
      <c r="F10" s="206">
        <v>0</v>
      </c>
      <c r="G10" s="206">
        <v>0.61</v>
      </c>
      <c r="H10" s="206">
        <v>0</v>
      </c>
      <c r="I10" s="206">
        <v>2.82</v>
      </c>
      <c r="J10" s="206">
        <v>0.03</v>
      </c>
      <c r="K10" s="206">
        <v>1.29</v>
      </c>
      <c r="L10" s="206">
        <v>0.04</v>
      </c>
      <c r="M10" s="206">
        <v>0</v>
      </c>
      <c r="N10" s="206">
        <v>0.1</v>
      </c>
      <c r="O10" s="206">
        <v>0.1</v>
      </c>
      <c r="P10" s="206">
        <v>4.26</v>
      </c>
      <c r="Q10" s="206">
        <v>0.19</v>
      </c>
      <c r="R10" s="206">
        <v>0.34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1.48</v>
      </c>
      <c r="AE10" s="206">
        <v>0</v>
      </c>
      <c r="AF10" s="206">
        <v>0</v>
      </c>
      <c r="AG10" s="206">
        <v>4.55</v>
      </c>
      <c r="AH10" s="206">
        <v>0</v>
      </c>
      <c r="AI10" s="206">
        <v>56.06</v>
      </c>
      <c r="AJ10" s="206">
        <v>0</v>
      </c>
      <c r="AK10" s="206">
        <v>4.07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0.25</v>
      </c>
      <c r="E11" s="206">
        <v>0</v>
      </c>
      <c r="F11" s="206">
        <v>0</v>
      </c>
      <c r="G11" s="206">
        <v>0.61</v>
      </c>
      <c r="H11" s="206">
        <v>0</v>
      </c>
      <c r="I11" s="206">
        <v>2.82</v>
      </c>
      <c r="J11" s="206">
        <v>0.03</v>
      </c>
      <c r="K11" s="206">
        <v>1.29</v>
      </c>
      <c r="L11" s="206">
        <v>0.06</v>
      </c>
      <c r="M11" s="206">
        <v>0</v>
      </c>
      <c r="N11" s="206">
        <v>0.1</v>
      </c>
      <c r="O11" s="206">
        <v>0.09</v>
      </c>
      <c r="P11" s="206">
        <v>4.26</v>
      </c>
      <c r="Q11" s="206">
        <v>0.19</v>
      </c>
      <c r="R11" s="206">
        <v>0.35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1.48</v>
      </c>
      <c r="AE11" s="206">
        <v>0</v>
      </c>
      <c r="AF11" s="206">
        <v>0</v>
      </c>
      <c r="AG11" s="206">
        <v>4.55</v>
      </c>
      <c r="AH11" s="206">
        <v>0</v>
      </c>
      <c r="AI11" s="206">
        <v>56.06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0.25</v>
      </c>
      <c r="E12" s="206">
        <v>0</v>
      </c>
      <c r="F12" s="206">
        <v>0</v>
      </c>
      <c r="G12" s="206">
        <v>0.61</v>
      </c>
      <c r="H12" s="206">
        <v>0</v>
      </c>
      <c r="I12" s="206">
        <v>2.82</v>
      </c>
      <c r="J12" s="206">
        <v>0.03</v>
      </c>
      <c r="K12" s="206">
        <v>1.29</v>
      </c>
      <c r="L12" s="206">
        <v>0.06</v>
      </c>
      <c r="M12" s="206">
        <v>0</v>
      </c>
      <c r="N12" s="206">
        <v>0.1</v>
      </c>
      <c r="O12" s="206">
        <v>0.09</v>
      </c>
      <c r="P12" s="206">
        <v>4.26</v>
      </c>
      <c r="Q12" s="206">
        <v>0.19</v>
      </c>
      <c r="R12" s="206">
        <v>0.35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1.48</v>
      </c>
      <c r="AE12" s="206">
        <v>0</v>
      </c>
      <c r="AF12" s="206">
        <v>0</v>
      </c>
      <c r="AG12" s="206">
        <v>4.55</v>
      </c>
      <c r="AH12" s="206">
        <v>0</v>
      </c>
      <c r="AI12" s="206">
        <v>56.06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0.25</v>
      </c>
      <c r="E13" s="206">
        <v>0</v>
      </c>
      <c r="F13" s="206">
        <v>0</v>
      </c>
      <c r="G13" s="206">
        <v>0.61</v>
      </c>
      <c r="H13" s="206">
        <v>0</v>
      </c>
      <c r="I13" s="206">
        <v>2.82</v>
      </c>
      <c r="J13" s="206">
        <v>0.03</v>
      </c>
      <c r="K13" s="206">
        <v>1.29</v>
      </c>
      <c r="L13" s="206">
        <v>0.06</v>
      </c>
      <c r="M13" s="206">
        <v>0</v>
      </c>
      <c r="N13" s="206">
        <v>0.1</v>
      </c>
      <c r="O13" s="206">
        <v>0.09</v>
      </c>
      <c r="P13" s="206">
        <v>4.26</v>
      </c>
      <c r="Q13" s="206">
        <v>0.19</v>
      </c>
      <c r="R13" s="206">
        <v>0.35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0.16</v>
      </c>
      <c r="AD13" s="206">
        <v>1.48</v>
      </c>
      <c r="AE13" s="206">
        <v>0</v>
      </c>
      <c r="AF13" s="206">
        <v>0</v>
      </c>
      <c r="AG13" s="206">
        <v>4.55</v>
      </c>
      <c r="AH13" s="206">
        <v>0</v>
      </c>
      <c r="AI13" s="206">
        <v>56.06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0.25</v>
      </c>
      <c r="E14" s="206">
        <v>0</v>
      </c>
      <c r="F14" s="206">
        <v>0</v>
      </c>
      <c r="G14" s="206">
        <v>0.61</v>
      </c>
      <c r="H14" s="206">
        <v>0</v>
      </c>
      <c r="I14" s="206">
        <v>2.82</v>
      </c>
      <c r="J14" s="206">
        <v>0.03</v>
      </c>
      <c r="K14" s="206">
        <v>1.29</v>
      </c>
      <c r="L14" s="206">
        <v>0.06</v>
      </c>
      <c r="M14" s="206">
        <v>0</v>
      </c>
      <c r="N14" s="206">
        <v>0.1</v>
      </c>
      <c r="O14" s="206">
        <v>0.09</v>
      </c>
      <c r="P14" s="206">
        <v>4.26</v>
      </c>
      <c r="Q14" s="206">
        <v>0.19</v>
      </c>
      <c r="R14" s="206">
        <v>0.34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0.16</v>
      </c>
      <c r="AD14" s="206">
        <v>1.48</v>
      </c>
      <c r="AE14" s="206">
        <v>0</v>
      </c>
      <c r="AF14" s="206">
        <v>0</v>
      </c>
      <c r="AG14" s="206">
        <v>4.55</v>
      </c>
      <c r="AH14" s="206">
        <v>0</v>
      </c>
      <c r="AI14" s="206">
        <v>56.06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0.25</v>
      </c>
      <c r="E15" s="206">
        <v>0</v>
      </c>
      <c r="F15" s="206">
        <v>0</v>
      </c>
      <c r="G15" s="206">
        <v>0.61</v>
      </c>
      <c r="H15" s="206">
        <v>0</v>
      </c>
      <c r="I15" s="206">
        <v>2.82</v>
      </c>
      <c r="J15" s="206">
        <v>0.03</v>
      </c>
      <c r="K15" s="206">
        <v>1.29</v>
      </c>
      <c r="L15" s="206">
        <v>0.06</v>
      </c>
      <c r="M15" s="206">
        <v>0</v>
      </c>
      <c r="N15" s="206">
        <v>0.1</v>
      </c>
      <c r="O15" s="206">
        <v>0.09</v>
      </c>
      <c r="P15" s="206">
        <v>4.26</v>
      </c>
      <c r="Q15" s="206">
        <v>0.19</v>
      </c>
      <c r="R15" s="206">
        <v>0.35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1.48</v>
      </c>
      <c r="AE15" s="206">
        <v>0</v>
      </c>
      <c r="AF15" s="206">
        <v>0</v>
      </c>
      <c r="AG15" s="206">
        <v>4.55</v>
      </c>
      <c r="AH15" s="206">
        <v>0</v>
      </c>
      <c r="AI15" s="206">
        <v>56.06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0.25</v>
      </c>
      <c r="E16" s="206">
        <v>0</v>
      </c>
      <c r="F16" s="206">
        <v>0</v>
      </c>
      <c r="G16" s="206">
        <v>0.61</v>
      </c>
      <c r="H16" s="206">
        <v>0</v>
      </c>
      <c r="I16" s="206">
        <v>2.82</v>
      </c>
      <c r="J16" s="206">
        <v>0.03</v>
      </c>
      <c r="K16" s="206">
        <v>1.29</v>
      </c>
      <c r="L16" s="206">
        <v>0.06</v>
      </c>
      <c r="M16" s="206">
        <v>0</v>
      </c>
      <c r="N16" s="206">
        <v>0.1</v>
      </c>
      <c r="O16" s="206">
        <v>0.08</v>
      </c>
      <c r="P16" s="206">
        <v>4.26</v>
      </c>
      <c r="Q16" s="206">
        <v>0.19</v>
      </c>
      <c r="R16" s="206">
        <v>0.34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1.48</v>
      </c>
      <c r="AE16" s="206">
        <v>0</v>
      </c>
      <c r="AF16" s="206">
        <v>0</v>
      </c>
      <c r="AG16" s="206">
        <v>4.55</v>
      </c>
      <c r="AH16" s="206">
        <v>0</v>
      </c>
      <c r="AI16" s="206">
        <v>56.06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0.25</v>
      </c>
      <c r="E17" s="206">
        <v>0</v>
      </c>
      <c r="F17" s="206">
        <v>0</v>
      </c>
      <c r="G17" s="206">
        <v>0.61</v>
      </c>
      <c r="H17" s="206">
        <v>0</v>
      </c>
      <c r="I17" s="206">
        <v>2.82</v>
      </c>
      <c r="J17" s="206">
        <v>0.03</v>
      </c>
      <c r="K17" s="206">
        <v>1.29</v>
      </c>
      <c r="L17" s="206">
        <v>0.06</v>
      </c>
      <c r="M17" s="206">
        <v>0.3</v>
      </c>
      <c r="N17" s="206">
        <v>0.1</v>
      </c>
      <c r="O17" s="206">
        <v>0.08</v>
      </c>
      <c r="P17" s="206">
        <v>4.26</v>
      </c>
      <c r="Q17" s="206">
        <v>0.19</v>
      </c>
      <c r="R17" s="206">
        <v>0.34</v>
      </c>
      <c r="S17" s="206">
        <v>0.31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1.48</v>
      </c>
      <c r="AE17" s="206">
        <v>0</v>
      </c>
      <c r="AF17" s="206">
        <v>0</v>
      </c>
      <c r="AG17" s="206">
        <v>4.55</v>
      </c>
      <c r="AH17" s="206">
        <v>0</v>
      </c>
      <c r="AI17" s="206">
        <v>56.06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0.25</v>
      </c>
      <c r="E18" s="206">
        <v>0</v>
      </c>
      <c r="F18" s="206">
        <v>0</v>
      </c>
      <c r="G18" s="206">
        <v>0.61</v>
      </c>
      <c r="H18" s="206">
        <v>0</v>
      </c>
      <c r="I18" s="206">
        <v>2.82</v>
      </c>
      <c r="J18" s="206">
        <v>0.03</v>
      </c>
      <c r="K18" s="206">
        <v>1.29</v>
      </c>
      <c r="L18" s="206">
        <v>0.06</v>
      </c>
      <c r="M18" s="206">
        <v>0.1</v>
      </c>
      <c r="N18" s="206">
        <v>0.1</v>
      </c>
      <c r="O18" s="206">
        <v>7.0000000000000007E-2</v>
      </c>
      <c r="P18" s="206">
        <v>4.26</v>
      </c>
      <c r="Q18" s="206">
        <v>0.19</v>
      </c>
      <c r="R18" s="206">
        <v>0.34</v>
      </c>
      <c r="S18" s="206">
        <v>0.31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1.48</v>
      </c>
      <c r="AE18" s="206">
        <v>0</v>
      </c>
      <c r="AF18" s="206">
        <v>0</v>
      </c>
      <c r="AG18" s="206">
        <v>4.55</v>
      </c>
      <c r="AH18" s="206">
        <v>0</v>
      </c>
      <c r="AI18" s="206">
        <v>56.06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0.25</v>
      </c>
      <c r="E19" s="206">
        <v>0</v>
      </c>
      <c r="F19" s="206">
        <v>0</v>
      </c>
      <c r="G19" s="206">
        <v>0.61</v>
      </c>
      <c r="H19" s="206">
        <v>0</v>
      </c>
      <c r="I19" s="206">
        <v>2.82</v>
      </c>
      <c r="J19" s="206">
        <v>0.03</v>
      </c>
      <c r="K19" s="206">
        <v>1.29</v>
      </c>
      <c r="L19" s="206">
        <v>0.06</v>
      </c>
      <c r="M19" s="206">
        <v>0.1</v>
      </c>
      <c r="N19" s="206">
        <v>0.1</v>
      </c>
      <c r="O19" s="206">
        <v>0.06</v>
      </c>
      <c r="P19" s="206">
        <v>4.26</v>
      </c>
      <c r="Q19" s="206">
        <v>0.19</v>
      </c>
      <c r="R19" s="206">
        <v>0.35</v>
      </c>
      <c r="S19" s="206">
        <v>0.31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1.48</v>
      </c>
      <c r="AE19" s="206">
        <v>0</v>
      </c>
      <c r="AF19" s="206">
        <v>0</v>
      </c>
      <c r="AG19" s="206">
        <v>4.55</v>
      </c>
      <c r="AH19" s="206">
        <v>0</v>
      </c>
      <c r="AI19" s="206">
        <v>56.06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0.25</v>
      </c>
      <c r="E20" s="206">
        <v>0</v>
      </c>
      <c r="F20" s="206">
        <v>0</v>
      </c>
      <c r="G20" s="206">
        <v>0.61</v>
      </c>
      <c r="H20" s="206">
        <v>0</v>
      </c>
      <c r="I20" s="206">
        <v>2.82</v>
      </c>
      <c r="J20" s="206">
        <v>0.03</v>
      </c>
      <c r="K20" s="206">
        <v>1.29</v>
      </c>
      <c r="L20" s="206">
        <v>0.06</v>
      </c>
      <c r="M20" s="206">
        <v>0.1</v>
      </c>
      <c r="N20" s="206">
        <v>0.1</v>
      </c>
      <c r="O20" s="206">
        <v>0.06</v>
      </c>
      <c r="P20" s="206">
        <v>4.26</v>
      </c>
      <c r="Q20" s="206">
        <v>0.19</v>
      </c>
      <c r="R20" s="206">
        <v>0.34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1.48</v>
      </c>
      <c r="AE20" s="206">
        <v>0</v>
      </c>
      <c r="AF20" s="206">
        <v>0</v>
      </c>
      <c r="AG20" s="206">
        <v>4.55</v>
      </c>
      <c r="AH20" s="206">
        <v>0</v>
      </c>
      <c r="AI20" s="206">
        <v>56.06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0.25</v>
      </c>
      <c r="E21" s="206">
        <v>0</v>
      </c>
      <c r="F21" s="206">
        <v>0</v>
      </c>
      <c r="G21" s="206">
        <v>0.61</v>
      </c>
      <c r="H21" s="206">
        <v>0</v>
      </c>
      <c r="I21" s="206">
        <v>2.82</v>
      </c>
      <c r="J21" s="206">
        <v>0.03</v>
      </c>
      <c r="K21" s="206">
        <v>1.29</v>
      </c>
      <c r="L21" s="206">
        <v>0.06</v>
      </c>
      <c r="M21" s="206">
        <v>0.1</v>
      </c>
      <c r="N21" s="206">
        <v>0.1</v>
      </c>
      <c r="O21" s="206">
        <v>0.06</v>
      </c>
      <c r="P21" s="206">
        <v>4.26</v>
      </c>
      <c r="Q21" s="206">
        <v>0.19</v>
      </c>
      <c r="R21" s="206">
        <v>0.34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1.48</v>
      </c>
      <c r="AE21" s="206">
        <v>0</v>
      </c>
      <c r="AF21" s="206">
        <v>0</v>
      </c>
      <c r="AG21" s="206">
        <v>4.55</v>
      </c>
      <c r="AH21" s="206">
        <v>0</v>
      </c>
      <c r="AI21" s="206">
        <v>56.06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0.25</v>
      </c>
      <c r="E22" s="206">
        <v>0</v>
      </c>
      <c r="F22" s="206">
        <v>0</v>
      </c>
      <c r="G22" s="206">
        <v>0.61</v>
      </c>
      <c r="H22" s="206">
        <v>0</v>
      </c>
      <c r="I22" s="206">
        <v>2.82</v>
      </c>
      <c r="J22" s="206">
        <v>0.03</v>
      </c>
      <c r="K22" s="206">
        <v>1.29</v>
      </c>
      <c r="L22" s="206">
        <v>0.06</v>
      </c>
      <c r="M22" s="206">
        <v>0.1</v>
      </c>
      <c r="N22" s="206">
        <v>0.1</v>
      </c>
      <c r="O22" s="206">
        <v>0.06</v>
      </c>
      <c r="P22" s="206">
        <v>4.26</v>
      </c>
      <c r="Q22" s="206">
        <v>0.19</v>
      </c>
      <c r="R22" s="206">
        <v>0.34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1.48</v>
      </c>
      <c r="AE22" s="206">
        <v>0</v>
      </c>
      <c r="AF22" s="206">
        <v>0</v>
      </c>
      <c r="AG22" s="206">
        <v>4.55</v>
      </c>
      <c r="AH22" s="206">
        <v>0</v>
      </c>
      <c r="AI22" s="206">
        <v>56.06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0.25</v>
      </c>
      <c r="E23" s="206">
        <v>0</v>
      </c>
      <c r="F23" s="206">
        <v>0</v>
      </c>
      <c r="G23" s="206">
        <v>0.61</v>
      </c>
      <c r="H23" s="206">
        <v>0</v>
      </c>
      <c r="I23" s="206">
        <v>2.82</v>
      </c>
      <c r="J23" s="206">
        <v>0.03</v>
      </c>
      <c r="K23" s="206">
        <v>1.34</v>
      </c>
      <c r="L23" s="206">
        <v>0.06</v>
      </c>
      <c r="M23" s="206">
        <v>0.1</v>
      </c>
      <c r="N23" s="206">
        <v>0.1</v>
      </c>
      <c r="O23" s="206">
        <v>0.06</v>
      </c>
      <c r="P23" s="206">
        <v>4.26</v>
      </c>
      <c r="Q23" s="206">
        <v>0.19</v>
      </c>
      <c r="R23" s="206">
        <v>0.46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1.48</v>
      </c>
      <c r="AE23" s="206">
        <v>0</v>
      </c>
      <c r="AF23" s="206">
        <v>0</v>
      </c>
      <c r="AG23" s="206">
        <v>4.55</v>
      </c>
      <c r="AH23" s="206">
        <v>0</v>
      </c>
      <c r="AI23" s="206">
        <v>56.06</v>
      </c>
      <c r="AJ23" s="206">
        <v>0</v>
      </c>
      <c r="AK23" s="206">
        <v>4.59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0.25</v>
      </c>
      <c r="E24" s="206">
        <v>0</v>
      </c>
      <c r="F24" s="206">
        <v>0</v>
      </c>
      <c r="G24" s="206">
        <v>0.61</v>
      </c>
      <c r="H24" s="206">
        <v>0</v>
      </c>
      <c r="I24" s="206">
        <v>2.82</v>
      </c>
      <c r="J24" s="206">
        <v>0.03</v>
      </c>
      <c r="K24" s="206">
        <v>1.34</v>
      </c>
      <c r="L24" s="206">
        <v>0.06</v>
      </c>
      <c r="M24" s="206">
        <v>0.1</v>
      </c>
      <c r="N24" s="206">
        <v>0.1</v>
      </c>
      <c r="O24" s="206">
        <v>0.06</v>
      </c>
      <c r="P24" s="206">
        <v>4.26</v>
      </c>
      <c r="Q24" s="206">
        <v>0.19</v>
      </c>
      <c r="R24" s="206">
        <v>0.46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1.48</v>
      </c>
      <c r="AE24" s="206">
        <v>0</v>
      </c>
      <c r="AF24" s="206">
        <v>0</v>
      </c>
      <c r="AG24" s="206">
        <v>4.55</v>
      </c>
      <c r="AH24" s="206">
        <v>0</v>
      </c>
      <c r="AI24" s="206">
        <v>56.06</v>
      </c>
      <c r="AJ24" s="206">
        <v>0</v>
      </c>
      <c r="AK24" s="206">
        <v>4.59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0.25</v>
      </c>
      <c r="E25" s="206">
        <v>0</v>
      </c>
      <c r="F25" s="206">
        <v>0</v>
      </c>
      <c r="G25" s="206">
        <v>0.61</v>
      </c>
      <c r="H25" s="206">
        <v>0</v>
      </c>
      <c r="I25" s="206">
        <v>2.82</v>
      </c>
      <c r="J25" s="206">
        <v>0.03</v>
      </c>
      <c r="K25" s="206">
        <v>2.61</v>
      </c>
      <c r="L25" s="206">
        <v>0.06</v>
      </c>
      <c r="M25" s="206">
        <v>0.1</v>
      </c>
      <c r="N25" s="206">
        <v>0.1</v>
      </c>
      <c r="O25" s="206">
        <v>0.06</v>
      </c>
      <c r="P25" s="206">
        <v>4.26</v>
      </c>
      <c r="Q25" s="206">
        <v>0.19</v>
      </c>
      <c r="R25" s="206">
        <v>0.49</v>
      </c>
      <c r="S25" s="206">
        <v>0.37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1.48</v>
      </c>
      <c r="AE25" s="206">
        <v>0</v>
      </c>
      <c r="AF25" s="206">
        <v>0</v>
      </c>
      <c r="AG25" s="206">
        <v>4.55</v>
      </c>
      <c r="AH25" s="206">
        <v>0</v>
      </c>
      <c r="AI25" s="206">
        <v>56.06</v>
      </c>
      <c r="AJ25" s="206">
        <v>0</v>
      </c>
      <c r="AK25" s="206">
        <v>4.59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0.25</v>
      </c>
      <c r="E26" s="206">
        <v>0</v>
      </c>
      <c r="F26" s="206">
        <v>0</v>
      </c>
      <c r="G26" s="206">
        <v>0.61</v>
      </c>
      <c r="H26" s="206">
        <v>0</v>
      </c>
      <c r="I26" s="206">
        <v>2.82</v>
      </c>
      <c r="J26" s="206">
        <v>0.03</v>
      </c>
      <c r="K26" s="206">
        <v>2.61</v>
      </c>
      <c r="L26" s="206">
        <v>0.06</v>
      </c>
      <c r="M26" s="206">
        <v>0.1</v>
      </c>
      <c r="N26" s="206">
        <v>0.1</v>
      </c>
      <c r="O26" s="206">
        <v>0.06</v>
      </c>
      <c r="P26" s="206">
        <v>4.26</v>
      </c>
      <c r="Q26" s="206">
        <v>0.19</v>
      </c>
      <c r="R26" s="206">
        <v>0.56999999999999995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1.48</v>
      </c>
      <c r="AE26" s="206">
        <v>0</v>
      </c>
      <c r="AF26" s="206">
        <v>0</v>
      </c>
      <c r="AG26" s="206">
        <v>4.55</v>
      </c>
      <c r="AH26" s="206">
        <v>0</v>
      </c>
      <c r="AI26" s="206">
        <v>56.06</v>
      </c>
      <c r="AJ26" s="206">
        <v>0</v>
      </c>
      <c r="AK26" s="206">
        <v>4.59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0.25</v>
      </c>
      <c r="E27" s="206">
        <v>0</v>
      </c>
      <c r="F27" s="206">
        <v>0</v>
      </c>
      <c r="G27" s="206">
        <v>0.61</v>
      </c>
      <c r="H27" s="206">
        <v>0</v>
      </c>
      <c r="I27" s="206">
        <v>2.82</v>
      </c>
      <c r="J27" s="206">
        <v>0.03</v>
      </c>
      <c r="K27" s="206">
        <v>2.61</v>
      </c>
      <c r="L27" s="206">
        <v>0.06</v>
      </c>
      <c r="M27" s="206">
        <v>0.1</v>
      </c>
      <c r="N27" s="206">
        <v>0.1</v>
      </c>
      <c r="O27" s="206">
        <v>0.06</v>
      </c>
      <c r="P27" s="206">
        <v>4.26</v>
      </c>
      <c r="Q27" s="206">
        <v>0.38</v>
      </c>
      <c r="R27" s="206">
        <v>1.06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1.48</v>
      </c>
      <c r="AE27" s="206">
        <v>0</v>
      </c>
      <c r="AF27" s="206">
        <v>0</v>
      </c>
      <c r="AG27" s="206">
        <v>4.55</v>
      </c>
      <c r="AH27" s="206">
        <v>0</v>
      </c>
      <c r="AI27" s="206">
        <v>56.06</v>
      </c>
      <c r="AJ27" s="206">
        <v>0</v>
      </c>
      <c r="AK27" s="206">
        <v>4.59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0.25</v>
      </c>
      <c r="E28" s="206">
        <v>0</v>
      </c>
      <c r="F28" s="206">
        <v>0</v>
      </c>
      <c r="G28" s="206">
        <v>0.61</v>
      </c>
      <c r="H28" s="206">
        <v>0</v>
      </c>
      <c r="I28" s="206">
        <v>2.82</v>
      </c>
      <c r="J28" s="206">
        <v>0.03</v>
      </c>
      <c r="K28" s="206">
        <v>2.61</v>
      </c>
      <c r="L28" s="206">
        <v>0.06</v>
      </c>
      <c r="M28" s="206">
        <v>0.1</v>
      </c>
      <c r="N28" s="206">
        <v>0.1</v>
      </c>
      <c r="O28" s="206">
        <v>0.06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1.48</v>
      </c>
      <c r="AE28" s="206">
        <v>0</v>
      </c>
      <c r="AF28" s="206">
        <v>0</v>
      </c>
      <c r="AG28" s="206">
        <v>4.55</v>
      </c>
      <c r="AH28" s="206">
        <v>0</v>
      </c>
      <c r="AI28" s="206">
        <v>56.06</v>
      </c>
      <c r="AJ28" s="206">
        <v>0</v>
      </c>
      <c r="AK28" s="206">
        <v>4.59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0.25</v>
      </c>
      <c r="E29" s="206">
        <v>0</v>
      </c>
      <c r="F29" s="206">
        <v>0</v>
      </c>
      <c r="G29" s="206">
        <v>0.61</v>
      </c>
      <c r="H29" s="206">
        <v>0</v>
      </c>
      <c r="I29" s="206">
        <v>2.82</v>
      </c>
      <c r="J29" s="206">
        <v>0.03</v>
      </c>
      <c r="K29" s="206">
        <v>2.61</v>
      </c>
      <c r="L29" s="206">
        <v>0.06</v>
      </c>
      <c r="M29" s="206">
        <v>0.1</v>
      </c>
      <c r="N29" s="206">
        <v>0.1</v>
      </c>
      <c r="O29" s="206">
        <v>0.06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1.48</v>
      </c>
      <c r="AE29" s="206">
        <v>0</v>
      </c>
      <c r="AF29" s="206">
        <v>0</v>
      </c>
      <c r="AG29" s="206">
        <v>4.55</v>
      </c>
      <c r="AH29" s="206">
        <v>0</v>
      </c>
      <c r="AI29" s="206">
        <v>56.06</v>
      </c>
      <c r="AJ29" s="206">
        <v>0</v>
      </c>
      <c r="AK29" s="206">
        <v>4.59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0.25</v>
      </c>
      <c r="E30" s="206">
        <v>0</v>
      </c>
      <c r="F30" s="206">
        <v>0</v>
      </c>
      <c r="G30" s="206">
        <v>0.61</v>
      </c>
      <c r="H30" s="206">
        <v>0</v>
      </c>
      <c r="I30" s="206">
        <v>2.82</v>
      </c>
      <c r="J30" s="206">
        <v>0.03</v>
      </c>
      <c r="K30" s="206">
        <v>2.61</v>
      </c>
      <c r="L30" s="206">
        <v>0.06</v>
      </c>
      <c r="M30" s="206">
        <v>0.1</v>
      </c>
      <c r="N30" s="206">
        <v>0.1</v>
      </c>
      <c r="O30" s="206">
        <v>0.06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1.48</v>
      </c>
      <c r="AE30" s="206">
        <v>0</v>
      </c>
      <c r="AF30" s="206">
        <v>0</v>
      </c>
      <c r="AG30" s="206">
        <v>4.55</v>
      </c>
      <c r="AH30" s="206">
        <v>0</v>
      </c>
      <c r="AI30" s="206">
        <v>56.06</v>
      </c>
      <c r="AJ30" s="206">
        <v>0</v>
      </c>
      <c r="AK30" s="206">
        <v>4.59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0.25</v>
      </c>
      <c r="E31" s="206">
        <v>0</v>
      </c>
      <c r="F31" s="206">
        <v>0</v>
      </c>
      <c r="G31" s="206">
        <v>0.61</v>
      </c>
      <c r="H31" s="206">
        <v>0</v>
      </c>
      <c r="I31" s="206">
        <v>2.82</v>
      </c>
      <c r="J31" s="206">
        <v>0.03</v>
      </c>
      <c r="K31" s="206">
        <v>2.61</v>
      </c>
      <c r="L31" s="206">
        <v>0.06</v>
      </c>
      <c r="M31" s="206">
        <v>0.1</v>
      </c>
      <c r="N31" s="206">
        <v>0.1</v>
      </c>
      <c r="O31" s="206">
        <v>0.06</v>
      </c>
      <c r="P31" s="206">
        <v>4.26</v>
      </c>
      <c r="Q31" s="206">
        <v>0.38</v>
      </c>
      <c r="R31" s="206">
        <v>0.89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1.48</v>
      </c>
      <c r="AE31" s="206">
        <v>0</v>
      </c>
      <c r="AF31" s="206">
        <v>0</v>
      </c>
      <c r="AG31" s="206">
        <v>4.55</v>
      </c>
      <c r="AH31" s="206">
        <v>0</v>
      </c>
      <c r="AI31" s="206">
        <v>56.06</v>
      </c>
      <c r="AJ31" s="206">
        <v>0</v>
      </c>
      <c r="AK31" s="206">
        <v>4.59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0.25</v>
      </c>
      <c r="E32" s="206">
        <v>0</v>
      </c>
      <c r="F32" s="206">
        <v>0</v>
      </c>
      <c r="G32" s="206">
        <v>0.61</v>
      </c>
      <c r="H32" s="206">
        <v>0</v>
      </c>
      <c r="I32" s="206">
        <v>2.82</v>
      </c>
      <c r="J32" s="206">
        <v>0.03</v>
      </c>
      <c r="K32" s="206">
        <v>2.61</v>
      </c>
      <c r="L32" s="206">
        <v>0.09</v>
      </c>
      <c r="M32" s="206">
        <v>0.1</v>
      </c>
      <c r="N32" s="206">
        <v>0.1</v>
      </c>
      <c r="O32" s="206">
        <v>0.06</v>
      </c>
      <c r="P32" s="206">
        <v>4.26</v>
      </c>
      <c r="Q32" s="206">
        <v>0.38</v>
      </c>
      <c r="R32" s="206">
        <v>0.89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1.48</v>
      </c>
      <c r="AE32" s="206">
        <v>0</v>
      </c>
      <c r="AF32" s="206">
        <v>0</v>
      </c>
      <c r="AG32" s="206">
        <v>4.55</v>
      </c>
      <c r="AH32" s="206">
        <v>0</v>
      </c>
      <c r="AI32" s="206">
        <v>56.06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0.25</v>
      </c>
      <c r="E33" s="206">
        <v>0</v>
      </c>
      <c r="F33" s="206">
        <v>0</v>
      </c>
      <c r="G33" s="206">
        <v>0.61</v>
      </c>
      <c r="H33" s="206">
        <v>0</v>
      </c>
      <c r="I33" s="206">
        <v>2.82</v>
      </c>
      <c r="J33" s="206">
        <v>0.03</v>
      </c>
      <c r="K33" s="206">
        <v>2.61</v>
      </c>
      <c r="L33" s="206">
        <v>0.06</v>
      </c>
      <c r="M33" s="206">
        <v>0.1</v>
      </c>
      <c r="N33" s="206">
        <v>0.1</v>
      </c>
      <c r="O33" s="206">
        <v>0.06</v>
      </c>
      <c r="P33" s="206">
        <v>4.26</v>
      </c>
      <c r="Q33" s="206">
        <v>0.38</v>
      </c>
      <c r="R33" s="206">
        <v>0.89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1.48</v>
      </c>
      <c r="AE33" s="206">
        <v>0</v>
      </c>
      <c r="AF33" s="206">
        <v>0</v>
      </c>
      <c r="AG33" s="206">
        <v>4.55</v>
      </c>
      <c r="AH33" s="206">
        <v>0</v>
      </c>
      <c r="AI33" s="206">
        <v>56.06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0.25</v>
      </c>
      <c r="E34" s="206">
        <v>0</v>
      </c>
      <c r="F34" s="206">
        <v>0</v>
      </c>
      <c r="G34" s="206">
        <v>0.61</v>
      </c>
      <c r="H34" s="206">
        <v>0</v>
      </c>
      <c r="I34" s="206">
        <v>2.82</v>
      </c>
      <c r="J34" s="206">
        <v>0.03</v>
      </c>
      <c r="K34" s="206">
        <v>2.61</v>
      </c>
      <c r="L34" s="206">
        <v>0.06</v>
      </c>
      <c r="M34" s="206">
        <v>0.1</v>
      </c>
      <c r="N34" s="206">
        <v>0.1</v>
      </c>
      <c r="O34" s="206">
        <v>0.06</v>
      </c>
      <c r="P34" s="206">
        <v>4.26</v>
      </c>
      <c r="Q34" s="206">
        <v>0.38</v>
      </c>
      <c r="R34" s="206">
        <v>0.89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1.48</v>
      </c>
      <c r="AE34" s="206">
        <v>0</v>
      </c>
      <c r="AF34" s="206">
        <v>0</v>
      </c>
      <c r="AG34" s="206">
        <v>4.55</v>
      </c>
      <c r="AH34" s="206">
        <v>0</v>
      </c>
      <c r="AI34" s="206">
        <v>56.06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0.25</v>
      </c>
      <c r="E35" s="206">
        <v>0</v>
      </c>
      <c r="F35" s="206">
        <v>0</v>
      </c>
      <c r="G35" s="206">
        <v>0.61</v>
      </c>
      <c r="H35" s="206">
        <v>0</v>
      </c>
      <c r="I35" s="206">
        <v>2.79</v>
      </c>
      <c r="J35" s="206">
        <v>0.03</v>
      </c>
      <c r="K35" s="206">
        <v>2.61</v>
      </c>
      <c r="L35" s="206">
        <v>0.06</v>
      </c>
      <c r="M35" s="206">
        <v>0.1</v>
      </c>
      <c r="N35" s="206">
        <v>0.1</v>
      </c>
      <c r="O35" s="206">
        <v>0.06</v>
      </c>
      <c r="P35" s="206">
        <v>4.26</v>
      </c>
      <c r="Q35" s="206">
        <v>0.38</v>
      </c>
      <c r="R35" s="206">
        <v>0.89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1.48</v>
      </c>
      <c r="AE35" s="206">
        <v>0</v>
      </c>
      <c r="AF35" s="206">
        <v>0</v>
      </c>
      <c r="AG35" s="206">
        <v>4.55</v>
      </c>
      <c r="AH35" s="206">
        <v>0</v>
      </c>
      <c r="AI35" s="206">
        <v>56.06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0.25</v>
      </c>
      <c r="E36" s="206">
        <v>0</v>
      </c>
      <c r="F36" s="206">
        <v>0</v>
      </c>
      <c r="G36" s="206">
        <v>0.61</v>
      </c>
      <c r="H36" s="206">
        <v>0</v>
      </c>
      <c r="I36" s="206">
        <v>2.79</v>
      </c>
      <c r="J36" s="206">
        <v>0.03</v>
      </c>
      <c r="K36" s="206">
        <v>2.61</v>
      </c>
      <c r="L36" s="206">
        <v>0.06</v>
      </c>
      <c r="M36" s="206">
        <v>0.1</v>
      </c>
      <c r="N36" s="206">
        <v>0.1</v>
      </c>
      <c r="O36" s="206">
        <v>0.06</v>
      </c>
      <c r="P36" s="206">
        <v>4.26</v>
      </c>
      <c r="Q36" s="206">
        <v>0.38</v>
      </c>
      <c r="R36" s="206">
        <v>0.89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1.48</v>
      </c>
      <c r="AE36" s="206">
        <v>0</v>
      </c>
      <c r="AF36" s="206">
        <v>0</v>
      </c>
      <c r="AG36" s="206">
        <v>4.55</v>
      </c>
      <c r="AH36" s="206">
        <v>0</v>
      </c>
      <c r="AI36" s="206">
        <v>56.06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0.25</v>
      </c>
      <c r="E37" s="206">
        <v>0</v>
      </c>
      <c r="F37" s="206">
        <v>0</v>
      </c>
      <c r="G37" s="206">
        <v>0.61</v>
      </c>
      <c r="H37" s="206">
        <v>0</v>
      </c>
      <c r="I37" s="206">
        <v>2.79</v>
      </c>
      <c r="J37" s="206">
        <v>0.03</v>
      </c>
      <c r="K37" s="206">
        <v>2.61</v>
      </c>
      <c r="L37" s="206">
        <v>0.06</v>
      </c>
      <c r="M37" s="206">
        <v>0.1</v>
      </c>
      <c r="N37" s="206">
        <v>0.1</v>
      </c>
      <c r="O37" s="206">
        <v>0.06</v>
      </c>
      <c r="P37" s="206">
        <v>4.26</v>
      </c>
      <c r="Q37" s="206">
        <v>0.38</v>
      </c>
      <c r="R37" s="206">
        <v>0.89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1.48</v>
      </c>
      <c r="AE37" s="206">
        <v>0</v>
      </c>
      <c r="AF37" s="206">
        <v>0</v>
      </c>
      <c r="AG37" s="206">
        <v>4.55</v>
      </c>
      <c r="AH37" s="206">
        <v>0</v>
      </c>
      <c r="AI37" s="206">
        <v>56.06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0.25</v>
      </c>
      <c r="E38" s="206">
        <v>0</v>
      </c>
      <c r="F38" s="206">
        <v>0</v>
      </c>
      <c r="G38" s="206">
        <v>0.61</v>
      </c>
      <c r="H38" s="206">
        <v>0</v>
      </c>
      <c r="I38" s="206">
        <v>2.79</v>
      </c>
      <c r="J38" s="206">
        <v>0.03</v>
      </c>
      <c r="K38" s="206">
        <v>2.61</v>
      </c>
      <c r="L38" s="206">
        <v>0.06</v>
      </c>
      <c r="M38" s="206">
        <v>0.1</v>
      </c>
      <c r="N38" s="206">
        <v>0.1</v>
      </c>
      <c r="O38" s="206">
        <v>0.06</v>
      </c>
      <c r="P38" s="206">
        <v>4.26</v>
      </c>
      <c r="Q38" s="206">
        <v>0.38</v>
      </c>
      <c r="R38" s="206">
        <v>0.89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1.48</v>
      </c>
      <c r="AE38" s="206">
        <v>0</v>
      </c>
      <c r="AF38" s="206">
        <v>0</v>
      </c>
      <c r="AG38" s="206">
        <v>4.55</v>
      </c>
      <c r="AH38" s="206">
        <v>0</v>
      </c>
      <c r="AI38" s="206">
        <v>56.06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0.25</v>
      </c>
      <c r="E39" s="206">
        <v>0</v>
      </c>
      <c r="F39" s="206">
        <v>0</v>
      </c>
      <c r="G39" s="206">
        <v>0.61</v>
      </c>
      <c r="H39" s="206">
        <v>0</v>
      </c>
      <c r="I39" s="206">
        <v>2.79</v>
      </c>
      <c r="J39" s="206">
        <v>0.03</v>
      </c>
      <c r="K39" s="206">
        <v>2.61</v>
      </c>
      <c r="L39" s="206">
        <v>0.06</v>
      </c>
      <c r="M39" s="206">
        <v>0.1</v>
      </c>
      <c r="N39" s="206">
        <v>0.1</v>
      </c>
      <c r="O39" s="206">
        <v>0.06</v>
      </c>
      <c r="P39" s="206">
        <v>4.26</v>
      </c>
      <c r="Q39" s="206">
        <v>0.38</v>
      </c>
      <c r="R39" s="206">
        <v>0.89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1.48</v>
      </c>
      <c r="AE39" s="206">
        <v>0</v>
      </c>
      <c r="AF39" s="206">
        <v>0</v>
      </c>
      <c r="AG39" s="206">
        <v>4.55</v>
      </c>
      <c r="AH39" s="206">
        <v>0</v>
      </c>
      <c r="AI39" s="206">
        <v>56.06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0.25</v>
      </c>
      <c r="E40" s="206">
        <v>0</v>
      </c>
      <c r="F40" s="206">
        <v>0</v>
      </c>
      <c r="G40" s="206">
        <v>0.61</v>
      </c>
      <c r="H40" s="206">
        <v>0</v>
      </c>
      <c r="I40" s="206">
        <v>2.79</v>
      </c>
      <c r="J40" s="206">
        <v>0.03</v>
      </c>
      <c r="K40" s="206">
        <v>2.61</v>
      </c>
      <c r="L40" s="206">
        <v>0.06</v>
      </c>
      <c r="M40" s="206">
        <v>0.1</v>
      </c>
      <c r="N40" s="206">
        <v>0.1</v>
      </c>
      <c r="O40" s="206">
        <v>0.06</v>
      </c>
      <c r="P40" s="206">
        <v>4.26</v>
      </c>
      <c r="Q40" s="206">
        <v>0.38</v>
      </c>
      <c r="R40" s="206">
        <v>0.89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1.48</v>
      </c>
      <c r="AE40" s="206">
        <v>0</v>
      </c>
      <c r="AF40" s="206">
        <v>0</v>
      </c>
      <c r="AG40" s="206">
        <v>4.55</v>
      </c>
      <c r="AH40" s="206">
        <v>0</v>
      </c>
      <c r="AI40" s="206">
        <v>56.06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0.25</v>
      </c>
      <c r="E41" s="206">
        <v>0</v>
      </c>
      <c r="F41" s="206">
        <v>0</v>
      </c>
      <c r="G41" s="206">
        <v>0.61</v>
      </c>
      <c r="H41" s="206">
        <v>0</v>
      </c>
      <c r="I41" s="206">
        <v>2.79</v>
      </c>
      <c r="J41" s="206">
        <v>0.03</v>
      </c>
      <c r="K41" s="206">
        <v>2.4</v>
      </c>
      <c r="L41" s="206">
        <v>0.06</v>
      </c>
      <c r="M41" s="206">
        <v>0.1</v>
      </c>
      <c r="N41" s="206">
        <v>0.1</v>
      </c>
      <c r="O41" s="206">
        <v>0.06</v>
      </c>
      <c r="P41" s="206">
        <v>4.26</v>
      </c>
      <c r="Q41" s="206">
        <v>0.38</v>
      </c>
      <c r="R41" s="206">
        <v>1.06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1.48</v>
      </c>
      <c r="AE41" s="206">
        <v>0</v>
      </c>
      <c r="AF41" s="206">
        <v>0</v>
      </c>
      <c r="AG41" s="206">
        <v>4.55</v>
      </c>
      <c r="AH41" s="206">
        <v>0</v>
      </c>
      <c r="AI41" s="206">
        <v>56.06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0.25</v>
      </c>
      <c r="E42" s="206">
        <v>0</v>
      </c>
      <c r="F42" s="206">
        <v>0</v>
      </c>
      <c r="G42" s="206">
        <v>0.61</v>
      </c>
      <c r="H42" s="206">
        <v>0</v>
      </c>
      <c r="I42" s="206">
        <v>2.79</v>
      </c>
      <c r="J42" s="206">
        <v>0.03</v>
      </c>
      <c r="K42" s="206">
        <v>2.1800000000000002</v>
      </c>
      <c r="L42" s="206">
        <v>0.06</v>
      </c>
      <c r="M42" s="206">
        <v>0.1</v>
      </c>
      <c r="N42" s="206">
        <v>0.1</v>
      </c>
      <c r="O42" s="206">
        <v>0.06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1.48</v>
      </c>
      <c r="AE42" s="206">
        <v>0</v>
      </c>
      <c r="AF42" s="206">
        <v>0</v>
      </c>
      <c r="AG42" s="206">
        <v>4.55</v>
      </c>
      <c r="AH42" s="206">
        <v>0</v>
      </c>
      <c r="AI42" s="206">
        <v>56.06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0.25</v>
      </c>
      <c r="E43" s="206">
        <v>0</v>
      </c>
      <c r="F43" s="206">
        <v>0</v>
      </c>
      <c r="G43" s="206">
        <v>0.61</v>
      </c>
      <c r="H43" s="206">
        <v>0</v>
      </c>
      <c r="I43" s="206">
        <v>2.79</v>
      </c>
      <c r="J43" s="206">
        <v>0.03</v>
      </c>
      <c r="K43" s="206">
        <v>1.96</v>
      </c>
      <c r="L43" s="206">
        <v>0.06</v>
      </c>
      <c r="M43" s="206">
        <v>0.1</v>
      </c>
      <c r="N43" s="206">
        <v>0.1</v>
      </c>
      <c r="O43" s="206">
        <v>0.06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1.48</v>
      </c>
      <c r="AE43" s="206">
        <v>0</v>
      </c>
      <c r="AF43" s="206">
        <v>0</v>
      </c>
      <c r="AG43" s="206">
        <v>4.55</v>
      </c>
      <c r="AH43" s="206">
        <v>0</v>
      </c>
      <c r="AI43" s="206">
        <v>56.06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0.25</v>
      </c>
      <c r="E44" s="206">
        <v>0</v>
      </c>
      <c r="F44" s="206">
        <v>0</v>
      </c>
      <c r="G44" s="206">
        <v>0.61</v>
      </c>
      <c r="H44" s="206">
        <v>0</v>
      </c>
      <c r="I44" s="206">
        <v>2.79</v>
      </c>
      <c r="J44" s="206">
        <v>0.03</v>
      </c>
      <c r="K44" s="206">
        <v>1.87</v>
      </c>
      <c r="L44" s="206">
        <v>0.06</v>
      </c>
      <c r="M44" s="206">
        <v>0.1</v>
      </c>
      <c r="N44" s="206">
        <v>0.1</v>
      </c>
      <c r="O44" s="206">
        <v>0.06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1.48</v>
      </c>
      <c r="AE44" s="206">
        <v>0</v>
      </c>
      <c r="AF44" s="206">
        <v>0</v>
      </c>
      <c r="AG44" s="206">
        <v>4.55</v>
      </c>
      <c r="AH44" s="206">
        <v>0</v>
      </c>
      <c r="AI44" s="206">
        <v>56.06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0.25</v>
      </c>
      <c r="E45" s="206">
        <v>0</v>
      </c>
      <c r="F45" s="206">
        <v>0</v>
      </c>
      <c r="G45" s="206">
        <v>0.61</v>
      </c>
      <c r="H45" s="206">
        <v>0</v>
      </c>
      <c r="I45" s="206">
        <v>2.79</v>
      </c>
      <c r="J45" s="206">
        <v>0.03</v>
      </c>
      <c r="K45" s="206">
        <v>1.87</v>
      </c>
      <c r="L45" s="206">
        <v>0.06</v>
      </c>
      <c r="M45" s="206">
        <v>0.1</v>
      </c>
      <c r="N45" s="206">
        <v>0.1</v>
      </c>
      <c r="O45" s="206">
        <v>0.06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1.48</v>
      </c>
      <c r="AE45" s="206">
        <v>0</v>
      </c>
      <c r="AF45" s="206">
        <v>0</v>
      </c>
      <c r="AG45" s="206">
        <v>4.55</v>
      </c>
      <c r="AH45" s="206">
        <v>0</v>
      </c>
      <c r="AI45" s="206">
        <v>56.06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0.25</v>
      </c>
      <c r="E46" s="206">
        <v>0</v>
      </c>
      <c r="F46" s="206">
        <v>0</v>
      </c>
      <c r="G46" s="206">
        <v>0.61</v>
      </c>
      <c r="H46" s="206">
        <v>0</v>
      </c>
      <c r="I46" s="206">
        <v>2.79</v>
      </c>
      <c r="J46" s="206">
        <v>0.03</v>
      </c>
      <c r="K46" s="206">
        <v>1.87</v>
      </c>
      <c r="L46" s="206">
        <v>0.06</v>
      </c>
      <c r="M46" s="206">
        <v>0.1</v>
      </c>
      <c r="N46" s="206">
        <v>0.1</v>
      </c>
      <c r="O46" s="206">
        <v>0.06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1.48</v>
      </c>
      <c r="AE46" s="206">
        <v>0</v>
      </c>
      <c r="AF46" s="206">
        <v>0</v>
      </c>
      <c r="AG46" s="206">
        <v>4.55</v>
      </c>
      <c r="AH46" s="206">
        <v>0</v>
      </c>
      <c r="AI46" s="206">
        <v>56.06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0.25</v>
      </c>
      <c r="E47" s="206">
        <v>0</v>
      </c>
      <c r="F47" s="206">
        <v>0</v>
      </c>
      <c r="G47" s="206">
        <v>0.61</v>
      </c>
      <c r="H47" s="206">
        <v>0</v>
      </c>
      <c r="I47" s="206">
        <v>2.79</v>
      </c>
      <c r="J47" s="206">
        <v>0.03</v>
      </c>
      <c r="K47" s="206">
        <v>1.87</v>
      </c>
      <c r="L47" s="206">
        <v>0.06</v>
      </c>
      <c r="M47" s="206">
        <v>0.1</v>
      </c>
      <c r="N47" s="206">
        <v>0.1</v>
      </c>
      <c r="O47" s="206">
        <v>0.06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1.48</v>
      </c>
      <c r="AE47" s="206">
        <v>0</v>
      </c>
      <c r="AF47" s="206">
        <v>0</v>
      </c>
      <c r="AG47" s="206">
        <v>4.55</v>
      </c>
      <c r="AH47" s="206">
        <v>0</v>
      </c>
      <c r="AI47" s="206">
        <v>56.06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0.25</v>
      </c>
      <c r="E48" s="206">
        <v>0</v>
      </c>
      <c r="F48" s="206">
        <v>0</v>
      </c>
      <c r="G48" s="206">
        <v>0.61</v>
      </c>
      <c r="H48" s="206">
        <v>0</v>
      </c>
      <c r="I48" s="206">
        <v>2.79</v>
      </c>
      <c r="J48" s="206">
        <v>0.03</v>
      </c>
      <c r="K48" s="206">
        <v>1.87</v>
      </c>
      <c r="L48" s="206">
        <v>0.06</v>
      </c>
      <c r="M48" s="206">
        <v>0.1</v>
      </c>
      <c r="N48" s="206">
        <v>0.1</v>
      </c>
      <c r="O48" s="206">
        <v>0.06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1.48</v>
      </c>
      <c r="AE48" s="206">
        <v>0</v>
      </c>
      <c r="AF48" s="206">
        <v>0</v>
      </c>
      <c r="AG48" s="206">
        <v>4.55</v>
      </c>
      <c r="AH48" s="206">
        <v>0</v>
      </c>
      <c r="AI48" s="206">
        <v>56.06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0.25</v>
      </c>
      <c r="E49" s="206">
        <v>0</v>
      </c>
      <c r="F49" s="206">
        <v>0</v>
      </c>
      <c r="G49" s="206">
        <v>0.61</v>
      </c>
      <c r="H49" s="206">
        <v>0</v>
      </c>
      <c r="I49" s="206">
        <v>2.79</v>
      </c>
      <c r="J49" s="206">
        <v>0.03</v>
      </c>
      <c r="K49" s="206">
        <v>1.87</v>
      </c>
      <c r="L49" s="206">
        <v>0.06</v>
      </c>
      <c r="M49" s="206">
        <v>0.1</v>
      </c>
      <c r="N49" s="206">
        <v>0.1</v>
      </c>
      <c r="O49" s="206">
        <v>0.06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1.48</v>
      </c>
      <c r="AE49" s="206">
        <v>0</v>
      </c>
      <c r="AF49" s="206">
        <v>0</v>
      </c>
      <c r="AG49" s="206">
        <v>4.55</v>
      </c>
      <c r="AH49" s="206">
        <v>0</v>
      </c>
      <c r="AI49" s="206">
        <v>56.06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0.25</v>
      </c>
      <c r="E50" s="206">
        <v>0</v>
      </c>
      <c r="F50" s="206">
        <v>0</v>
      </c>
      <c r="G50" s="206">
        <v>0.61</v>
      </c>
      <c r="H50" s="206">
        <v>0</v>
      </c>
      <c r="I50" s="206">
        <v>2.79</v>
      </c>
      <c r="J50" s="206">
        <v>0.03</v>
      </c>
      <c r="K50" s="206">
        <v>1.87</v>
      </c>
      <c r="L50" s="206">
        <v>0.06</v>
      </c>
      <c r="M50" s="206">
        <v>0.1</v>
      </c>
      <c r="N50" s="206">
        <v>0.1</v>
      </c>
      <c r="O50" s="206">
        <v>0.06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1.48</v>
      </c>
      <c r="AE50" s="206">
        <v>0</v>
      </c>
      <c r="AF50" s="206">
        <v>0</v>
      </c>
      <c r="AG50" s="206">
        <v>4.55</v>
      </c>
      <c r="AH50" s="206">
        <v>0</v>
      </c>
      <c r="AI50" s="206">
        <v>56.06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0.25</v>
      </c>
      <c r="E51" s="206">
        <v>0</v>
      </c>
      <c r="F51" s="206">
        <v>0</v>
      </c>
      <c r="G51" s="206">
        <v>0.61</v>
      </c>
      <c r="H51" s="206">
        <v>0</v>
      </c>
      <c r="I51" s="206">
        <v>2.79</v>
      </c>
      <c r="J51" s="206">
        <v>0.03</v>
      </c>
      <c r="K51" s="206">
        <v>1.87</v>
      </c>
      <c r="L51" s="206">
        <v>0.06</v>
      </c>
      <c r="M51" s="206">
        <v>0.1</v>
      </c>
      <c r="N51" s="206">
        <v>0.1</v>
      </c>
      <c r="O51" s="206">
        <v>0.06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1.48</v>
      </c>
      <c r="AE51" s="206">
        <v>0</v>
      </c>
      <c r="AF51" s="206">
        <v>0</v>
      </c>
      <c r="AG51" s="206">
        <v>4.55</v>
      </c>
      <c r="AH51" s="206">
        <v>0</v>
      </c>
      <c r="AI51" s="206">
        <v>56.06</v>
      </c>
      <c r="AJ51" s="206">
        <v>0</v>
      </c>
      <c r="AK51" s="206">
        <v>4.07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0.25</v>
      </c>
      <c r="E52" s="206">
        <v>0</v>
      </c>
      <c r="F52" s="206">
        <v>0</v>
      </c>
      <c r="G52" s="206">
        <v>0.61</v>
      </c>
      <c r="H52" s="206">
        <v>0</v>
      </c>
      <c r="I52" s="206">
        <v>2.79</v>
      </c>
      <c r="J52" s="206">
        <v>0.03</v>
      </c>
      <c r="K52" s="206">
        <v>1.87</v>
      </c>
      <c r="L52" s="206">
        <v>0.06</v>
      </c>
      <c r="M52" s="206">
        <v>0.1</v>
      </c>
      <c r="N52" s="206">
        <v>0.1</v>
      </c>
      <c r="O52" s="206">
        <v>0.06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1.48</v>
      </c>
      <c r="AE52" s="206">
        <v>0</v>
      </c>
      <c r="AF52" s="206">
        <v>0</v>
      </c>
      <c r="AG52" s="206">
        <v>4.55</v>
      </c>
      <c r="AH52" s="206">
        <v>0</v>
      </c>
      <c r="AI52" s="206">
        <v>56.06</v>
      </c>
      <c r="AJ52" s="206">
        <v>0</v>
      </c>
      <c r="AK52" s="206">
        <v>4.07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0.25</v>
      </c>
      <c r="E53" s="206">
        <v>0</v>
      </c>
      <c r="F53" s="206">
        <v>0</v>
      </c>
      <c r="G53" s="206">
        <v>0.61</v>
      </c>
      <c r="H53" s="206">
        <v>0</v>
      </c>
      <c r="I53" s="206">
        <v>2.79</v>
      </c>
      <c r="J53" s="206">
        <v>0.03</v>
      </c>
      <c r="K53" s="206">
        <v>1.87</v>
      </c>
      <c r="L53" s="206">
        <v>0.06</v>
      </c>
      <c r="M53" s="206">
        <v>0.1</v>
      </c>
      <c r="N53" s="206">
        <v>0.1</v>
      </c>
      <c r="O53" s="206">
        <v>0.09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2.85</v>
      </c>
      <c r="AD53" s="206">
        <v>1.48</v>
      </c>
      <c r="AE53" s="206">
        <v>0</v>
      </c>
      <c r="AF53" s="206">
        <v>0</v>
      </c>
      <c r="AG53" s="206">
        <v>4.55</v>
      </c>
      <c r="AH53" s="206">
        <v>0</v>
      </c>
      <c r="AI53" s="206">
        <v>56.06</v>
      </c>
      <c r="AJ53" s="206">
        <v>0</v>
      </c>
      <c r="AK53" s="206">
        <v>4.07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0.25</v>
      </c>
      <c r="E54" s="206">
        <v>0</v>
      </c>
      <c r="F54" s="206">
        <v>0</v>
      </c>
      <c r="G54" s="206">
        <v>0.61</v>
      </c>
      <c r="H54" s="206">
        <v>0</v>
      </c>
      <c r="I54" s="206">
        <v>2.79</v>
      </c>
      <c r="J54" s="206">
        <v>0.03</v>
      </c>
      <c r="K54" s="206">
        <v>1.87</v>
      </c>
      <c r="L54" s="206">
        <v>0.06</v>
      </c>
      <c r="M54" s="206">
        <v>0.1</v>
      </c>
      <c r="N54" s="206">
        <v>0.1</v>
      </c>
      <c r="O54" s="206">
        <v>0.09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2.85</v>
      </c>
      <c r="AD54" s="206">
        <v>1.48</v>
      </c>
      <c r="AE54" s="206">
        <v>0</v>
      </c>
      <c r="AF54" s="206">
        <v>0</v>
      </c>
      <c r="AG54" s="206">
        <v>4.55</v>
      </c>
      <c r="AH54" s="206">
        <v>0</v>
      </c>
      <c r="AI54" s="206">
        <v>56.06</v>
      </c>
      <c r="AJ54" s="206">
        <v>0</v>
      </c>
      <c r="AK54" s="206">
        <v>4.07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0.25</v>
      </c>
      <c r="E55" s="206">
        <v>0</v>
      </c>
      <c r="F55" s="206">
        <v>0</v>
      </c>
      <c r="G55" s="206">
        <v>0.61</v>
      </c>
      <c r="H55" s="206">
        <v>0</v>
      </c>
      <c r="I55" s="206">
        <v>2.79</v>
      </c>
      <c r="J55" s="206">
        <v>0.03</v>
      </c>
      <c r="K55" s="206">
        <v>1.87</v>
      </c>
      <c r="L55" s="206">
        <v>0</v>
      </c>
      <c r="M55" s="206">
        <v>0.1</v>
      </c>
      <c r="N55" s="206">
        <v>0.1</v>
      </c>
      <c r="O55" s="206">
        <v>0.09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2.85</v>
      </c>
      <c r="AD55" s="206">
        <v>1.48</v>
      </c>
      <c r="AE55" s="206">
        <v>0</v>
      </c>
      <c r="AF55" s="206">
        <v>0</v>
      </c>
      <c r="AG55" s="206">
        <v>4.55</v>
      </c>
      <c r="AH55" s="206">
        <v>0</v>
      </c>
      <c r="AI55" s="206">
        <v>56.06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0.25</v>
      </c>
      <c r="E56" s="206">
        <v>0</v>
      </c>
      <c r="F56" s="206">
        <v>0</v>
      </c>
      <c r="G56" s="206">
        <v>0.61</v>
      </c>
      <c r="H56" s="206">
        <v>0</v>
      </c>
      <c r="I56" s="206">
        <v>2.79</v>
      </c>
      <c r="J56" s="206">
        <v>0.03</v>
      </c>
      <c r="K56" s="206">
        <v>1.87</v>
      </c>
      <c r="L56" s="206">
        <v>0.06</v>
      </c>
      <c r="M56" s="206">
        <v>0.1</v>
      </c>
      <c r="N56" s="206">
        <v>0.1</v>
      </c>
      <c r="O56" s="206">
        <v>0.09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2.85</v>
      </c>
      <c r="AD56" s="206">
        <v>1.48</v>
      </c>
      <c r="AE56" s="206">
        <v>0</v>
      </c>
      <c r="AF56" s="206">
        <v>0</v>
      </c>
      <c r="AG56" s="206">
        <v>4.55</v>
      </c>
      <c r="AH56" s="206">
        <v>0</v>
      </c>
      <c r="AI56" s="206">
        <v>56.06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0.25</v>
      </c>
      <c r="E57" s="206">
        <v>0</v>
      </c>
      <c r="F57" s="206">
        <v>0</v>
      </c>
      <c r="G57" s="206">
        <v>0.61</v>
      </c>
      <c r="H57" s="206">
        <v>0</v>
      </c>
      <c r="I57" s="206">
        <v>2.79</v>
      </c>
      <c r="J57" s="206">
        <v>0.03</v>
      </c>
      <c r="K57" s="206">
        <v>1.87</v>
      </c>
      <c r="L57" s="206">
        <v>0</v>
      </c>
      <c r="M57" s="206">
        <v>0.1</v>
      </c>
      <c r="N57" s="206">
        <v>0.1</v>
      </c>
      <c r="O57" s="206">
        <v>0.09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2.85</v>
      </c>
      <c r="AD57" s="206">
        <v>1.48</v>
      </c>
      <c r="AE57" s="206">
        <v>0</v>
      </c>
      <c r="AF57" s="206">
        <v>0</v>
      </c>
      <c r="AG57" s="206">
        <v>4.55</v>
      </c>
      <c r="AH57" s="206">
        <v>0</v>
      </c>
      <c r="AI57" s="206">
        <v>56.06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0.25</v>
      </c>
      <c r="E58" s="206">
        <v>0</v>
      </c>
      <c r="F58" s="206">
        <v>0</v>
      </c>
      <c r="G58" s="206">
        <v>0.61</v>
      </c>
      <c r="H58" s="206">
        <v>0</v>
      </c>
      <c r="I58" s="206">
        <v>2.79</v>
      </c>
      <c r="J58" s="206">
        <v>0.03</v>
      </c>
      <c r="K58" s="206">
        <v>1.87</v>
      </c>
      <c r="L58" s="206">
        <v>0</v>
      </c>
      <c r="M58" s="206">
        <v>0.1</v>
      </c>
      <c r="N58" s="206">
        <v>0.1</v>
      </c>
      <c r="O58" s="206">
        <v>0.09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2.85</v>
      </c>
      <c r="AD58" s="206">
        <v>1.48</v>
      </c>
      <c r="AE58" s="206">
        <v>0</v>
      </c>
      <c r="AF58" s="206">
        <v>0</v>
      </c>
      <c r="AG58" s="206">
        <v>4.55</v>
      </c>
      <c r="AH58" s="206">
        <v>0</v>
      </c>
      <c r="AI58" s="206">
        <v>56.06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0.25</v>
      </c>
      <c r="E59" s="206">
        <v>0</v>
      </c>
      <c r="F59" s="206">
        <v>0</v>
      </c>
      <c r="G59" s="206">
        <v>0.61</v>
      </c>
      <c r="H59" s="206">
        <v>0</v>
      </c>
      <c r="I59" s="206">
        <v>2.79</v>
      </c>
      <c r="J59" s="206">
        <v>0.03</v>
      </c>
      <c r="K59" s="206">
        <v>1.87</v>
      </c>
      <c r="L59" s="206">
        <v>0.03</v>
      </c>
      <c r="M59" s="206">
        <v>0.1</v>
      </c>
      <c r="N59" s="206">
        <v>0.1</v>
      </c>
      <c r="O59" s="206">
        <v>0.09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1.48</v>
      </c>
      <c r="AE59" s="206">
        <v>0</v>
      </c>
      <c r="AF59" s="206">
        <v>0</v>
      </c>
      <c r="AG59" s="206">
        <v>4.55</v>
      </c>
      <c r="AH59" s="206">
        <v>0</v>
      </c>
      <c r="AI59" s="206">
        <v>56.06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0.25</v>
      </c>
      <c r="E60" s="206">
        <v>0</v>
      </c>
      <c r="F60" s="206">
        <v>0</v>
      </c>
      <c r="G60" s="206">
        <v>0.61</v>
      </c>
      <c r="H60" s="206">
        <v>0</v>
      </c>
      <c r="I60" s="206">
        <v>2.79</v>
      </c>
      <c r="J60" s="206">
        <v>0.03</v>
      </c>
      <c r="K60" s="206">
        <v>1.87</v>
      </c>
      <c r="L60" s="206">
        <v>0.03</v>
      </c>
      <c r="M60" s="206">
        <v>0.1</v>
      </c>
      <c r="N60" s="206">
        <v>0.1</v>
      </c>
      <c r="O60" s="206">
        <v>0.09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1.48</v>
      </c>
      <c r="AE60" s="206">
        <v>0</v>
      </c>
      <c r="AF60" s="206">
        <v>0</v>
      </c>
      <c r="AG60" s="206">
        <v>4.55</v>
      </c>
      <c r="AH60" s="206">
        <v>0</v>
      </c>
      <c r="AI60" s="206">
        <v>56.06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0.25</v>
      </c>
      <c r="E61" s="206">
        <v>0</v>
      </c>
      <c r="F61" s="206">
        <v>0</v>
      </c>
      <c r="G61" s="206">
        <v>0.61</v>
      </c>
      <c r="H61" s="206">
        <v>0</v>
      </c>
      <c r="I61" s="206">
        <v>2.79</v>
      </c>
      <c r="J61" s="206">
        <v>0.03</v>
      </c>
      <c r="K61" s="206">
        <v>1.87</v>
      </c>
      <c r="L61" s="206">
        <v>0.03</v>
      </c>
      <c r="M61" s="206">
        <v>0.1</v>
      </c>
      <c r="N61" s="206">
        <v>0.1</v>
      </c>
      <c r="O61" s="206">
        <v>0.09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1.48</v>
      </c>
      <c r="AE61" s="206">
        <v>0</v>
      </c>
      <c r="AF61" s="206">
        <v>0</v>
      </c>
      <c r="AG61" s="206">
        <v>4.55</v>
      </c>
      <c r="AH61" s="206">
        <v>0</v>
      </c>
      <c r="AI61" s="206">
        <v>56.06</v>
      </c>
      <c r="AJ61" s="206">
        <v>0</v>
      </c>
      <c r="AK61" s="206">
        <v>4.7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0.25</v>
      </c>
      <c r="E62" s="206">
        <v>0</v>
      </c>
      <c r="F62" s="206">
        <v>0</v>
      </c>
      <c r="G62" s="206">
        <v>0.61</v>
      </c>
      <c r="H62" s="206">
        <v>0</v>
      </c>
      <c r="I62" s="206">
        <v>2.79</v>
      </c>
      <c r="J62" s="206">
        <v>0.03</v>
      </c>
      <c r="K62" s="206">
        <v>1.87</v>
      </c>
      <c r="L62" s="206">
        <v>0.03</v>
      </c>
      <c r="M62" s="206">
        <v>0.1</v>
      </c>
      <c r="N62" s="206">
        <v>0.1</v>
      </c>
      <c r="O62" s="206">
        <v>0.09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1.48</v>
      </c>
      <c r="AE62" s="206">
        <v>0</v>
      </c>
      <c r="AF62" s="206">
        <v>0</v>
      </c>
      <c r="AG62" s="206">
        <v>4.55</v>
      </c>
      <c r="AH62" s="206">
        <v>0</v>
      </c>
      <c r="AI62" s="206">
        <v>56.06</v>
      </c>
      <c r="AJ62" s="206">
        <v>0</v>
      </c>
      <c r="AK62" s="206">
        <v>4.7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0.25</v>
      </c>
      <c r="E63" s="206">
        <v>0</v>
      </c>
      <c r="F63" s="206">
        <v>0</v>
      </c>
      <c r="G63" s="206">
        <v>0.61</v>
      </c>
      <c r="H63" s="206">
        <v>0</v>
      </c>
      <c r="I63" s="206">
        <v>2.79</v>
      </c>
      <c r="J63" s="206">
        <v>0.03</v>
      </c>
      <c r="K63" s="206">
        <v>1.87</v>
      </c>
      <c r="L63" s="206">
        <v>0.03</v>
      </c>
      <c r="M63" s="206">
        <v>0.1</v>
      </c>
      <c r="N63" s="206">
        <v>0.1</v>
      </c>
      <c r="O63" s="206">
        <v>0.09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1.48</v>
      </c>
      <c r="AE63" s="206">
        <v>0</v>
      </c>
      <c r="AF63" s="206">
        <v>0</v>
      </c>
      <c r="AG63" s="206">
        <v>4.55</v>
      </c>
      <c r="AH63" s="206">
        <v>0</v>
      </c>
      <c r="AI63" s="206">
        <v>56.06</v>
      </c>
      <c r="AJ63" s="206">
        <v>0</v>
      </c>
      <c r="AK63" s="206">
        <v>4.7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0.25</v>
      </c>
      <c r="E64" s="206">
        <v>0</v>
      </c>
      <c r="F64" s="206">
        <v>0</v>
      </c>
      <c r="G64" s="206">
        <v>0.61</v>
      </c>
      <c r="H64" s="206">
        <v>0</v>
      </c>
      <c r="I64" s="206">
        <v>2.79</v>
      </c>
      <c r="J64" s="206">
        <v>0.03</v>
      </c>
      <c r="K64" s="206">
        <v>1.87</v>
      </c>
      <c r="L64" s="206">
        <v>0.03</v>
      </c>
      <c r="M64" s="206">
        <v>0.1</v>
      </c>
      <c r="N64" s="206">
        <v>0.1</v>
      </c>
      <c r="O64" s="206">
        <v>0.09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2.85</v>
      </c>
      <c r="AD64" s="206">
        <v>1.48</v>
      </c>
      <c r="AE64" s="206">
        <v>0</v>
      </c>
      <c r="AF64" s="206">
        <v>0</v>
      </c>
      <c r="AG64" s="206">
        <v>4.55</v>
      </c>
      <c r="AH64" s="206">
        <v>0</v>
      </c>
      <c r="AI64" s="206">
        <v>56.06</v>
      </c>
      <c r="AJ64" s="206">
        <v>0</v>
      </c>
      <c r="AK64" s="206">
        <v>4.7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0.25</v>
      </c>
      <c r="E65" s="206">
        <v>0</v>
      </c>
      <c r="F65" s="206">
        <v>0</v>
      </c>
      <c r="G65" s="206">
        <v>0.61</v>
      </c>
      <c r="H65" s="206">
        <v>0</v>
      </c>
      <c r="I65" s="206">
        <v>2.79</v>
      </c>
      <c r="J65" s="206">
        <v>0.03</v>
      </c>
      <c r="K65" s="206">
        <v>1.87</v>
      </c>
      <c r="L65" s="206">
        <v>0.03</v>
      </c>
      <c r="M65" s="206">
        <v>0.1</v>
      </c>
      <c r="N65" s="206">
        <v>0.1</v>
      </c>
      <c r="O65" s="206">
        <v>0.09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2.85</v>
      </c>
      <c r="AD65" s="206">
        <v>1.48</v>
      </c>
      <c r="AE65" s="206">
        <v>0</v>
      </c>
      <c r="AF65" s="206">
        <v>0</v>
      </c>
      <c r="AG65" s="206">
        <v>4.55</v>
      </c>
      <c r="AH65" s="206">
        <v>0</v>
      </c>
      <c r="AI65" s="206">
        <v>56.06</v>
      </c>
      <c r="AJ65" s="206">
        <v>0</v>
      </c>
      <c r="AK65" s="206">
        <v>4.7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0.25</v>
      </c>
      <c r="E66" s="206">
        <v>0</v>
      </c>
      <c r="F66" s="206">
        <v>0</v>
      </c>
      <c r="G66" s="206">
        <v>0.61</v>
      </c>
      <c r="H66" s="206">
        <v>0</v>
      </c>
      <c r="I66" s="206">
        <v>2.79</v>
      </c>
      <c r="J66" s="206">
        <v>0.03</v>
      </c>
      <c r="K66" s="206">
        <v>1.87</v>
      </c>
      <c r="L66" s="206">
        <v>0.03</v>
      </c>
      <c r="M66" s="206">
        <v>0.1</v>
      </c>
      <c r="N66" s="206">
        <v>0.1</v>
      </c>
      <c r="O66" s="206">
        <v>0.09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2.85</v>
      </c>
      <c r="AD66" s="206">
        <v>1.48</v>
      </c>
      <c r="AE66" s="206">
        <v>0</v>
      </c>
      <c r="AF66" s="206">
        <v>0</v>
      </c>
      <c r="AG66" s="206">
        <v>4.55</v>
      </c>
      <c r="AH66" s="206">
        <v>0</v>
      </c>
      <c r="AI66" s="206">
        <v>56.06</v>
      </c>
      <c r="AJ66" s="206">
        <v>0</v>
      </c>
      <c r="AK66" s="206">
        <v>4.7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0.25</v>
      </c>
      <c r="E67" s="206">
        <v>0</v>
      </c>
      <c r="F67" s="206">
        <v>0</v>
      </c>
      <c r="G67" s="206">
        <v>0.61</v>
      </c>
      <c r="H67" s="206">
        <v>0</v>
      </c>
      <c r="I67" s="206">
        <v>2.79</v>
      </c>
      <c r="J67" s="206">
        <v>0.03</v>
      </c>
      <c r="K67" s="206">
        <v>1.87</v>
      </c>
      <c r="L67" s="206">
        <v>0.03</v>
      </c>
      <c r="M67" s="206">
        <v>0.1</v>
      </c>
      <c r="N67" s="206">
        <v>0.1</v>
      </c>
      <c r="O67" s="206">
        <v>0.09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1.48</v>
      </c>
      <c r="AE67" s="206">
        <v>0</v>
      </c>
      <c r="AF67" s="206">
        <v>0</v>
      </c>
      <c r="AG67" s="206">
        <v>4.55</v>
      </c>
      <c r="AH67" s="206">
        <v>0</v>
      </c>
      <c r="AI67" s="206">
        <v>56.06</v>
      </c>
      <c r="AJ67" s="206">
        <v>0</v>
      </c>
      <c r="AK67" s="206">
        <v>4.7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0.25</v>
      </c>
      <c r="E68" s="206">
        <v>0</v>
      </c>
      <c r="F68" s="206">
        <v>0</v>
      </c>
      <c r="G68" s="206">
        <v>0.61</v>
      </c>
      <c r="H68" s="206">
        <v>0</v>
      </c>
      <c r="I68" s="206">
        <v>2.79</v>
      </c>
      <c r="J68" s="206">
        <v>0.03</v>
      </c>
      <c r="K68" s="206">
        <v>1.87</v>
      </c>
      <c r="L68" s="206">
        <v>0.03</v>
      </c>
      <c r="M68" s="206">
        <v>0.1</v>
      </c>
      <c r="N68" s="206">
        <v>0.1</v>
      </c>
      <c r="O68" s="206">
        <v>0.09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1.48</v>
      </c>
      <c r="AE68" s="206">
        <v>0</v>
      </c>
      <c r="AF68" s="206">
        <v>0</v>
      </c>
      <c r="AG68" s="206">
        <v>4.95</v>
      </c>
      <c r="AH68" s="206">
        <v>0</v>
      </c>
      <c r="AI68" s="206">
        <v>56.06</v>
      </c>
      <c r="AJ68" s="206">
        <v>0</v>
      </c>
      <c r="AK68" s="206">
        <v>4.7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0.25</v>
      </c>
      <c r="E69" s="206">
        <v>0</v>
      </c>
      <c r="F69" s="206">
        <v>0</v>
      </c>
      <c r="G69" s="206">
        <v>0.61</v>
      </c>
      <c r="H69" s="206">
        <v>0</v>
      </c>
      <c r="I69" s="206">
        <v>2.79</v>
      </c>
      <c r="J69" s="206">
        <v>0.03</v>
      </c>
      <c r="K69" s="206">
        <v>1.87</v>
      </c>
      <c r="L69" s="206">
        <v>0.03</v>
      </c>
      <c r="M69" s="206">
        <v>0.1</v>
      </c>
      <c r="N69" s="206">
        <v>0.1</v>
      </c>
      <c r="O69" s="206">
        <v>0.09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1.48</v>
      </c>
      <c r="AE69" s="206">
        <v>0</v>
      </c>
      <c r="AF69" s="206">
        <v>0</v>
      </c>
      <c r="AG69" s="206">
        <v>4.95</v>
      </c>
      <c r="AH69" s="206">
        <v>0</v>
      </c>
      <c r="AI69" s="206">
        <v>56.06</v>
      </c>
      <c r="AJ69" s="206">
        <v>0</v>
      </c>
      <c r="AK69" s="206">
        <v>4.7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0.25</v>
      </c>
      <c r="E70" s="206">
        <v>0</v>
      </c>
      <c r="F70" s="206">
        <v>0</v>
      </c>
      <c r="G70" s="206">
        <v>0.61</v>
      </c>
      <c r="H70" s="206">
        <v>0</v>
      </c>
      <c r="I70" s="206">
        <v>2.79</v>
      </c>
      <c r="J70" s="206">
        <v>0.03</v>
      </c>
      <c r="K70" s="206">
        <v>1.87</v>
      </c>
      <c r="L70" s="206">
        <v>0.03</v>
      </c>
      <c r="M70" s="206">
        <v>0.1</v>
      </c>
      <c r="N70" s="206">
        <v>0.1</v>
      </c>
      <c r="O70" s="206">
        <v>0.09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1.48</v>
      </c>
      <c r="AE70" s="206">
        <v>0</v>
      </c>
      <c r="AF70" s="206">
        <v>0</v>
      </c>
      <c r="AG70" s="206">
        <v>4.95</v>
      </c>
      <c r="AH70" s="206">
        <v>0</v>
      </c>
      <c r="AI70" s="206">
        <v>56.06</v>
      </c>
      <c r="AJ70" s="206">
        <v>0</v>
      </c>
      <c r="AK70" s="206">
        <v>4.7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0.25</v>
      </c>
      <c r="E71" s="206">
        <v>0</v>
      </c>
      <c r="F71" s="206">
        <v>0</v>
      </c>
      <c r="G71" s="206">
        <v>0.61</v>
      </c>
      <c r="H71" s="206">
        <v>0</v>
      </c>
      <c r="I71" s="206">
        <v>2.79</v>
      </c>
      <c r="J71" s="206">
        <v>0.03</v>
      </c>
      <c r="K71" s="206">
        <v>2.09</v>
      </c>
      <c r="L71" s="206">
        <v>0.03</v>
      </c>
      <c r="M71" s="206">
        <v>0.1</v>
      </c>
      <c r="N71" s="206">
        <v>0.1</v>
      </c>
      <c r="O71" s="206">
        <v>0.09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1.48</v>
      </c>
      <c r="AE71" s="206">
        <v>0</v>
      </c>
      <c r="AF71" s="206">
        <v>0</v>
      </c>
      <c r="AG71" s="206">
        <v>4.95</v>
      </c>
      <c r="AH71" s="206">
        <v>0</v>
      </c>
      <c r="AI71" s="206">
        <v>56.06</v>
      </c>
      <c r="AJ71" s="206">
        <v>0</v>
      </c>
      <c r="AK71" s="206">
        <v>4.7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0.25</v>
      </c>
      <c r="E72" s="206">
        <v>0</v>
      </c>
      <c r="F72" s="206">
        <v>0</v>
      </c>
      <c r="G72" s="206">
        <v>0.61</v>
      </c>
      <c r="H72" s="206">
        <v>0</v>
      </c>
      <c r="I72" s="206">
        <v>2.79</v>
      </c>
      <c r="J72" s="206">
        <v>0.03</v>
      </c>
      <c r="K72" s="206">
        <v>2.31</v>
      </c>
      <c r="L72" s="206">
        <v>0.03</v>
      </c>
      <c r="M72" s="206">
        <v>0.1</v>
      </c>
      <c r="N72" s="206">
        <v>0.1</v>
      </c>
      <c r="O72" s="206">
        <v>0.09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1.48</v>
      </c>
      <c r="AE72" s="206">
        <v>0</v>
      </c>
      <c r="AF72" s="206">
        <v>0</v>
      </c>
      <c r="AG72" s="206">
        <v>4.95</v>
      </c>
      <c r="AH72" s="206">
        <v>0</v>
      </c>
      <c r="AI72" s="206">
        <v>56.06</v>
      </c>
      <c r="AJ72" s="206">
        <v>0</v>
      </c>
      <c r="AK72" s="206">
        <v>4.7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0.25</v>
      </c>
      <c r="E73" s="206">
        <v>0</v>
      </c>
      <c r="F73" s="206">
        <v>0</v>
      </c>
      <c r="G73" s="206">
        <v>0.61</v>
      </c>
      <c r="H73" s="206">
        <v>0</v>
      </c>
      <c r="I73" s="206">
        <v>2.79</v>
      </c>
      <c r="J73" s="206">
        <v>0.03</v>
      </c>
      <c r="K73" s="206">
        <v>2.5299999999999998</v>
      </c>
      <c r="L73" s="206">
        <v>0.03</v>
      </c>
      <c r="M73" s="206">
        <v>0.1</v>
      </c>
      <c r="N73" s="206">
        <v>0.1</v>
      </c>
      <c r="O73" s="206">
        <v>0.09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1.48</v>
      </c>
      <c r="AE73" s="206">
        <v>0</v>
      </c>
      <c r="AF73" s="206">
        <v>0</v>
      </c>
      <c r="AG73" s="206">
        <v>17.190000000000001</v>
      </c>
      <c r="AH73" s="206">
        <v>0</v>
      </c>
      <c r="AI73" s="206">
        <v>56.06</v>
      </c>
      <c r="AJ73" s="206">
        <v>0</v>
      </c>
      <c r="AK73" s="206">
        <v>4.7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0.25</v>
      </c>
      <c r="E74" s="206">
        <v>0</v>
      </c>
      <c r="F74" s="206">
        <v>0</v>
      </c>
      <c r="G74" s="206">
        <v>0.61</v>
      </c>
      <c r="H74" s="206">
        <v>0</v>
      </c>
      <c r="I74" s="206">
        <v>2.79</v>
      </c>
      <c r="J74" s="206">
        <v>0.03</v>
      </c>
      <c r="K74" s="206">
        <v>2.61</v>
      </c>
      <c r="L74" s="206">
        <v>0.03</v>
      </c>
      <c r="M74" s="206">
        <v>0.1</v>
      </c>
      <c r="N74" s="206">
        <v>0.1</v>
      </c>
      <c r="O74" s="206">
        <v>0.09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1.48</v>
      </c>
      <c r="AE74" s="206">
        <v>0</v>
      </c>
      <c r="AF74" s="206">
        <v>0</v>
      </c>
      <c r="AG74" s="206">
        <v>17.190000000000001</v>
      </c>
      <c r="AH74" s="206">
        <v>0</v>
      </c>
      <c r="AI74" s="206">
        <v>56.06</v>
      </c>
      <c r="AJ74" s="206">
        <v>0</v>
      </c>
      <c r="AK74" s="206">
        <v>4.7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0.25</v>
      </c>
      <c r="E75" s="206">
        <v>0</v>
      </c>
      <c r="F75" s="206">
        <v>0</v>
      </c>
      <c r="G75" s="206">
        <v>0.61</v>
      </c>
      <c r="H75" s="206">
        <v>0</v>
      </c>
      <c r="I75" s="206">
        <v>2.79</v>
      </c>
      <c r="J75" s="206">
        <v>0.03</v>
      </c>
      <c r="K75" s="206">
        <v>2.61</v>
      </c>
      <c r="L75" s="206">
        <v>0.03</v>
      </c>
      <c r="M75" s="206">
        <v>0.1</v>
      </c>
      <c r="N75" s="206">
        <v>0.1</v>
      </c>
      <c r="O75" s="206">
        <v>0.09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1.48</v>
      </c>
      <c r="AE75" s="206">
        <v>0</v>
      </c>
      <c r="AF75" s="206">
        <v>0</v>
      </c>
      <c r="AG75" s="206">
        <v>4.95</v>
      </c>
      <c r="AH75" s="206">
        <v>0</v>
      </c>
      <c r="AI75" s="206">
        <v>56.06</v>
      </c>
      <c r="AJ75" s="206">
        <v>0</v>
      </c>
      <c r="AK75" s="206">
        <v>4.7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0.25</v>
      </c>
      <c r="E76" s="206">
        <v>0</v>
      </c>
      <c r="F76" s="206">
        <v>0</v>
      </c>
      <c r="G76" s="206">
        <v>0.61</v>
      </c>
      <c r="H76" s="206">
        <v>0</v>
      </c>
      <c r="I76" s="206">
        <v>2.79</v>
      </c>
      <c r="J76" s="206">
        <v>0.03</v>
      </c>
      <c r="K76" s="206">
        <v>2.61</v>
      </c>
      <c r="L76" s="206">
        <v>0.03</v>
      </c>
      <c r="M76" s="206">
        <v>0.1</v>
      </c>
      <c r="N76" s="206">
        <v>0.1</v>
      </c>
      <c r="O76" s="206">
        <v>0.09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1.48</v>
      </c>
      <c r="AE76" s="206">
        <v>0</v>
      </c>
      <c r="AF76" s="206">
        <v>0</v>
      </c>
      <c r="AG76" s="206">
        <v>4.95</v>
      </c>
      <c r="AH76" s="206">
        <v>0</v>
      </c>
      <c r="AI76" s="206">
        <v>56.06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0.25</v>
      </c>
      <c r="E77" s="206">
        <v>0</v>
      </c>
      <c r="F77" s="206">
        <v>0</v>
      </c>
      <c r="G77" s="206">
        <v>0.61</v>
      </c>
      <c r="H77" s="206">
        <v>0</v>
      </c>
      <c r="I77" s="206">
        <v>2.79</v>
      </c>
      <c r="J77" s="206">
        <v>0.03</v>
      </c>
      <c r="K77" s="206">
        <v>2.61</v>
      </c>
      <c r="L77" s="206">
        <v>0.03</v>
      </c>
      <c r="M77" s="206">
        <v>0.1</v>
      </c>
      <c r="N77" s="206">
        <v>0.1</v>
      </c>
      <c r="O77" s="206">
        <v>0.09</v>
      </c>
      <c r="P77" s="206">
        <v>4.26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1.48</v>
      </c>
      <c r="AE77" s="206">
        <v>0</v>
      </c>
      <c r="AF77" s="206">
        <v>0</v>
      </c>
      <c r="AG77" s="206">
        <v>8.6999999999999993</v>
      </c>
      <c r="AH77" s="206">
        <v>0</v>
      </c>
      <c r="AI77" s="206">
        <v>56.06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0.25</v>
      </c>
      <c r="E78" s="206">
        <v>0</v>
      </c>
      <c r="F78" s="206">
        <v>0</v>
      </c>
      <c r="G78" s="206">
        <v>0.61</v>
      </c>
      <c r="H78" s="206">
        <v>0</v>
      </c>
      <c r="I78" s="206">
        <v>2.79</v>
      </c>
      <c r="J78" s="206">
        <v>0.03</v>
      </c>
      <c r="K78" s="206">
        <v>2.61</v>
      </c>
      <c r="L78" s="206">
        <v>0.03</v>
      </c>
      <c r="M78" s="206">
        <v>0.1</v>
      </c>
      <c r="N78" s="206">
        <v>0.1</v>
      </c>
      <c r="O78" s="206">
        <v>0.09</v>
      </c>
      <c r="P78" s="206">
        <v>4.26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1.48</v>
      </c>
      <c r="AE78" s="206">
        <v>0</v>
      </c>
      <c r="AF78" s="206">
        <v>0</v>
      </c>
      <c r="AG78" s="206">
        <v>8.6999999999999993</v>
      </c>
      <c r="AH78" s="206">
        <v>0</v>
      </c>
      <c r="AI78" s="206">
        <v>56.06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0.25</v>
      </c>
      <c r="E79" s="206">
        <v>0</v>
      </c>
      <c r="F79" s="206">
        <v>0</v>
      </c>
      <c r="G79" s="206">
        <v>0.61</v>
      </c>
      <c r="H79" s="206">
        <v>0</v>
      </c>
      <c r="I79" s="206">
        <v>2.79</v>
      </c>
      <c r="J79" s="206">
        <v>0.03</v>
      </c>
      <c r="K79" s="206">
        <v>2.61</v>
      </c>
      <c r="L79" s="206">
        <v>0.03</v>
      </c>
      <c r="M79" s="206">
        <v>0.1</v>
      </c>
      <c r="N79" s="206">
        <v>0.1</v>
      </c>
      <c r="O79" s="206">
        <v>0.09</v>
      </c>
      <c r="P79" s="206">
        <v>4.26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1.48</v>
      </c>
      <c r="AE79" s="206">
        <v>0</v>
      </c>
      <c r="AF79" s="206">
        <v>0</v>
      </c>
      <c r="AG79" s="206">
        <v>8.6999999999999993</v>
      </c>
      <c r="AH79" s="206">
        <v>0</v>
      </c>
      <c r="AI79" s="206">
        <v>56.06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0.25</v>
      </c>
      <c r="E80" s="206">
        <v>0</v>
      </c>
      <c r="F80" s="206">
        <v>0</v>
      </c>
      <c r="G80" s="206">
        <v>0.61</v>
      </c>
      <c r="H80" s="206">
        <v>0</v>
      </c>
      <c r="I80" s="206">
        <v>2.79</v>
      </c>
      <c r="J80" s="206">
        <v>0.03</v>
      </c>
      <c r="K80" s="206">
        <v>2.61</v>
      </c>
      <c r="L80" s="206">
        <v>0.03</v>
      </c>
      <c r="M80" s="206">
        <v>0.1</v>
      </c>
      <c r="N80" s="206">
        <v>0.1</v>
      </c>
      <c r="O80" s="206">
        <v>0.09</v>
      </c>
      <c r="P80" s="206">
        <v>4.26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1.48</v>
      </c>
      <c r="AE80" s="206">
        <v>0</v>
      </c>
      <c r="AF80" s="206">
        <v>0</v>
      </c>
      <c r="AG80" s="206">
        <v>8.6999999999999993</v>
      </c>
      <c r="AH80" s="206">
        <v>0</v>
      </c>
      <c r="AI80" s="206">
        <v>56.06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0.25</v>
      </c>
      <c r="E81" s="206">
        <v>0</v>
      </c>
      <c r="F81" s="206">
        <v>0</v>
      </c>
      <c r="G81" s="206">
        <v>0.61</v>
      </c>
      <c r="H81" s="206">
        <v>0</v>
      </c>
      <c r="I81" s="206">
        <v>2.79</v>
      </c>
      <c r="J81" s="206">
        <v>0.03</v>
      </c>
      <c r="K81" s="206">
        <v>2.61</v>
      </c>
      <c r="L81" s="206">
        <v>0.03</v>
      </c>
      <c r="M81" s="206">
        <v>0.1</v>
      </c>
      <c r="N81" s="206">
        <v>0.1</v>
      </c>
      <c r="O81" s="206">
        <v>0.09</v>
      </c>
      <c r="P81" s="206">
        <v>4.26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1.48</v>
      </c>
      <c r="AE81" s="206">
        <v>0</v>
      </c>
      <c r="AF81" s="206">
        <v>0</v>
      </c>
      <c r="AG81" s="206">
        <v>8.6999999999999993</v>
      </c>
      <c r="AH81" s="206">
        <v>0</v>
      </c>
      <c r="AI81" s="206">
        <v>56.06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0.25</v>
      </c>
      <c r="E82" s="206">
        <v>0</v>
      </c>
      <c r="F82" s="206">
        <v>0</v>
      </c>
      <c r="G82" s="206">
        <v>0.61</v>
      </c>
      <c r="H82" s="206">
        <v>0</v>
      </c>
      <c r="I82" s="206">
        <v>2.79</v>
      </c>
      <c r="J82" s="206">
        <v>0.03</v>
      </c>
      <c r="K82" s="206">
        <v>2.61</v>
      </c>
      <c r="L82" s="206">
        <v>0.03</v>
      </c>
      <c r="M82" s="206">
        <v>0.1</v>
      </c>
      <c r="N82" s="206">
        <v>0.1</v>
      </c>
      <c r="O82" s="206">
        <v>0.09</v>
      </c>
      <c r="P82" s="206">
        <v>4.26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1.48</v>
      </c>
      <c r="AE82" s="206">
        <v>0</v>
      </c>
      <c r="AF82" s="206">
        <v>0</v>
      </c>
      <c r="AG82" s="206">
        <v>8.6999999999999993</v>
      </c>
      <c r="AH82" s="206">
        <v>0</v>
      </c>
      <c r="AI82" s="206">
        <v>56.06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0.25</v>
      </c>
      <c r="E83" s="206">
        <v>0</v>
      </c>
      <c r="F83" s="206">
        <v>0</v>
      </c>
      <c r="G83" s="206">
        <v>0.61</v>
      </c>
      <c r="H83" s="206">
        <v>0</v>
      </c>
      <c r="I83" s="206">
        <v>2.82</v>
      </c>
      <c r="J83" s="206">
        <v>0.03</v>
      </c>
      <c r="K83" s="206">
        <v>2.61</v>
      </c>
      <c r="L83" s="206">
        <v>0.03</v>
      </c>
      <c r="M83" s="206">
        <v>0.1</v>
      </c>
      <c r="N83" s="206">
        <v>0.1</v>
      </c>
      <c r="O83" s="206">
        <v>0.12</v>
      </c>
      <c r="P83" s="206">
        <v>4.26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1.48</v>
      </c>
      <c r="AE83" s="206">
        <v>0</v>
      </c>
      <c r="AF83" s="206">
        <v>0</v>
      </c>
      <c r="AG83" s="206">
        <v>8.6999999999999993</v>
      </c>
      <c r="AH83" s="206">
        <v>0</v>
      </c>
      <c r="AI83" s="206">
        <v>56.06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0.25</v>
      </c>
      <c r="E84" s="206">
        <v>0</v>
      </c>
      <c r="F84" s="206">
        <v>0</v>
      </c>
      <c r="G84" s="206">
        <v>0.61</v>
      </c>
      <c r="H84" s="206">
        <v>0</v>
      </c>
      <c r="I84" s="206">
        <v>2.82</v>
      </c>
      <c r="J84" s="206">
        <v>0.03</v>
      </c>
      <c r="K84" s="206">
        <v>2.61</v>
      </c>
      <c r="L84" s="206">
        <v>0.03</v>
      </c>
      <c r="M84" s="206">
        <v>0.1</v>
      </c>
      <c r="N84" s="206">
        <v>0.1</v>
      </c>
      <c r="O84" s="206">
        <v>0.12</v>
      </c>
      <c r="P84" s="206">
        <v>4.26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1.48</v>
      </c>
      <c r="AE84" s="206">
        <v>0</v>
      </c>
      <c r="AF84" s="206">
        <v>0</v>
      </c>
      <c r="AG84" s="206">
        <v>8.6999999999999993</v>
      </c>
      <c r="AH84" s="206">
        <v>0</v>
      </c>
      <c r="AI84" s="206">
        <v>56.06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0.25</v>
      </c>
      <c r="E85" s="206">
        <v>0</v>
      </c>
      <c r="F85" s="206">
        <v>0</v>
      </c>
      <c r="G85" s="206">
        <v>0.61</v>
      </c>
      <c r="H85" s="206">
        <v>0</v>
      </c>
      <c r="I85" s="206">
        <v>2.82</v>
      </c>
      <c r="J85" s="206">
        <v>0.03</v>
      </c>
      <c r="K85" s="206">
        <v>2.61</v>
      </c>
      <c r="L85" s="206">
        <v>0.03</v>
      </c>
      <c r="M85" s="206">
        <v>0.1</v>
      </c>
      <c r="N85" s="206">
        <v>0.1</v>
      </c>
      <c r="O85" s="206">
        <v>0.12</v>
      </c>
      <c r="P85" s="206">
        <v>4.26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1.48</v>
      </c>
      <c r="AE85" s="206">
        <v>0</v>
      </c>
      <c r="AF85" s="206">
        <v>0</v>
      </c>
      <c r="AG85" s="206">
        <v>8.6999999999999993</v>
      </c>
      <c r="AH85" s="206">
        <v>0</v>
      </c>
      <c r="AI85" s="206">
        <v>56.06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0.25</v>
      </c>
      <c r="E86" s="206">
        <v>0</v>
      </c>
      <c r="F86" s="206">
        <v>0</v>
      </c>
      <c r="G86" s="206">
        <v>0.61</v>
      </c>
      <c r="H86" s="206">
        <v>0</v>
      </c>
      <c r="I86" s="206">
        <v>2.82</v>
      </c>
      <c r="J86" s="206">
        <v>0.03</v>
      </c>
      <c r="K86" s="206">
        <v>2.61</v>
      </c>
      <c r="L86" s="206">
        <v>0.03</v>
      </c>
      <c r="M86" s="206">
        <v>0.1</v>
      </c>
      <c r="N86" s="206">
        <v>0.1</v>
      </c>
      <c r="O86" s="206">
        <v>0.12</v>
      </c>
      <c r="P86" s="206">
        <v>4.26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1.48</v>
      </c>
      <c r="AE86" s="206">
        <v>0</v>
      </c>
      <c r="AF86" s="206">
        <v>0</v>
      </c>
      <c r="AG86" s="206">
        <v>8.6999999999999993</v>
      </c>
      <c r="AH86" s="206">
        <v>0</v>
      </c>
      <c r="AI86" s="206">
        <v>56.06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0.25</v>
      </c>
      <c r="E87" s="206">
        <v>0</v>
      </c>
      <c r="F87" s="206">
        <v>0</v>
      </c>
      <c r="G87" s="206">
        <v>0.61</v>
      </c>
      <c r="H87" s="206">
        <v>0</v>
      </c>
      <c r="I87" s="206">
        <v>2.82</v>
      </c>
      <c r="J87" s="206">
        <v>0.03</v>
      </c>
      <c r="K87" s="206">
        <v>2.61</v>
      </c>
      <c r="L87" s="206">
        <v>0.03</v>
      </c>
      <c r="M87" s="206">
        <v>0.1</v>
      </c>
      <c r="N87" s="206">
        <v>0.1</v>
      </c>
      <c r="O87" s="206">
        <v>0.12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1.48</v>
      </c>
      <c r="AE87" s="206">
        <v>0</v>
      </c>
      <c r="AF87" s="206">
        <v>0</v>
      </c>
      <c r="AG87" s="206">
        <v>21.87</v>
      </c>
      <c r="AH87" s="206">
        <v>0</v>
      </c>
      <c r="AI87" s="206">
        <v>56.06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0.25</v>
      </c>
      <c r="E88" s="206">
        <v>0</v>
      </c>
      <c r="F88" s="206">
        <v>0</v>
      </c>
      <c r="G88" s="206">
        <v>0.61</v>
      </c>
      <c r="H88" s="206">
        <v>0</v>
      </c>
      <c r="I88" s="206">
        <v>2.82</v>
      </c>
      <c r="J88" s="206">
        <v>0.03</v>
      </c>
      <c r="K88" s="206">
        <v>2.61</v>
      </c>
      <c r="L88" s="206">
        <v>0.03</v>
      </c>
      <c r="M88" s="206">
        <v>0.1</v>
      </c>
      <c r="N88" s="206">
        <v>0.1</v>
      </c>
      <c r="O88" s="206">
        <v>0.12</v>
      </c>
      <c r="P88" s="206">
        <v>4.26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1.48</v>
      </c>
      <c r="AE88" s="206">
        <v>0</v>
      </c>
      <c r="AF88" s="206">
        <v>0</v>
      </c>
      <c r="AG88" s="206">
        <v>21.87</v>
      </c>
      <c r="AH88" s="206">
        <v>0</v>
      </c>
      <c r="AI88" s="206">
        <v>56.06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0.25</v>
      </c>
      <c r="E89" s="206">
        <v>0</v>
      </c>
      <c r="F89" s="206">
        <v>0</v>
      </c>
      <c r="G89" s="206">
        <v>0.61</v>
      </c>
      <c r="H89" s="206">
        <v>0</v>
      </c>
      <c r="I89" s="206">
        <v>2.82</v>
      </c>
      <c r="J89" s="206">
        <v>0.03</v>
      </c>
      <c r="K89" s="206">
        <v>2.61</v>
      </c>
      <c r="L89" s="206">
        <v>0.03</v>
      </c>
      <c r="M89" s="206">
        <v>0.1</v>
      </c>
      <c r="N89" s="206">
        <v>0.1</v>
      </c>
      <c r="O89" s="206">
        <v>0.12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1.48</v>
      </c>
      <c r="AE89" s="206">
        <v>0</v>
      </c>
      <c r="AF89" s="206">
        <v>0</v>
      </c>
      <c r="AG89" s="206">
        <v>8.6999999999999993</v>
      </c>
      <c r="AH89" s="206">
        <v>0</v>
      </c>
      <c r="AI89" s="206">
        <v>56.06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0.25</v>
      </c>
      <c r="E90" s="206">
        <v>0</v>
      </c>
      <c r="F90" s="206">
        <v>0</v>
      </c>
      <c r="G90" s="206">
        <v>0.61</v>
      </c>
      <c r="H90" s="206">
        <v>0</v>
      </c>
      <c r="I90" s="206">
        <v>2.82</v>
      </c>
      <c r="J90" s="206">
        <v>0.03</v>
      </c>
      <c r="K90" s="206">
        <v>2.61</v>
      </c>
      <c r="L90" s="206">
        <v>0.03</v>
      </c>
      <c r="M90" s="206">
        <v>0.1</v>
      </c>
      <c r="N90" s="206">
        <v>0.1</v>
      </c>
      <c r="O90" s="206">
        <v>0.12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1.48</v>
      </c>
      <c r="AE90" s="206">
        <v>0</v>
      </c>
      <c r="AF90" s="206">
        <v>0</v>
      </c>
      <c r="AG90" s="206">
        <v>8.6999999999999993</v>
      </c>
      <c r="AH90" s="206">
        <v>0</v>
      </c>
      <c r="AI90" s="206">
        <v>56.06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0.25</v>
      </c>
      <c r="E91" s="206">
        <v>0</v>
      </c>
      <c r="F91" s="206">
        <v>0</v>
      </c>
      <c r="G91" s="206">
        <v>0.61</v>
      </c>
      <c r="H91" s="206">
        <v>0</v>
      </c>
      <c r="I91" s="206">
        <v>2.82</v>
      </c>
      <c r="J91" s="206">
        <v>0.03</v>
      </c>
      <c r="K91" s="206">
        <v>2.61</v>
      </c>
      <c r="L91" s="206">
        <v>0.03</v>
      </c>
      <c r="M91" s="206">
        <v>0.1</v>
      </c>
      <c r="N91" s="206">
        <v>0.1</v>
      </c>
      <c r="O91" s="206">
        <v>0.12</v>
      </c>
      <c r="P91" s="206">
        <v>4.26</v>
      </c>
      <c r="Q91" s="206">
        <v>0.38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1.48</v>
      </c>
      <c r="AE91" s="206">
        <v>0</v>
      </c>
      <c r="AF91" s="206">
        <v>0</v>
      </c>
      <c r="AG91" s="206">
        <v>8.6999999999999993</v>
      </c>
      <c r="AH91" s="206">
        <v>0</v>
      </c>
      <c r="AI91" s="206">
        <v>56.06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0.25</v>
      </c>
      <c r="E92" s="206">
        <v>0</v>
      </c>
      <c r="F92" s="206">
        <v>0</v>
      </c>
      <c r="G92" s="206">
        <v>0.61</v>
      </c>
      <c r="H92" s="206">
        <v>0</v>
      </c>
      <c r="I92" s="206">
        <v>2.82</v>
      </c>
      <c r="J92" s="206">
        <v>0.03</v>
      </c>
      <c r="K92" s="206">
        <v>2.61</v>
      </c>
      <c r="L92" s="206">
        <v>0.03</v>
      </c>
      <c r="M92" s="206">
        <v>0.1</v>
      </c>
      <c r="N92" s="206">
        <v>0.1</v>
      </c>
      <c r="O92" s="206">
        <v>0.12</v>
      </c>
      <c r="P92" s="206">
        <v>4.26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1.48</v>
      </c>
      <c r="AE92" s="206">
        <v>0</v>
      </c>
      <c r="AF92" s="206">
        <v>0</v>
      </c>
      <c r="AG92" s="206">
        <v>8.6999999999999993</v>
      </c>
      <c r="AH92" s="206">
        <v>0</v>
      </c>
      <c r="AI92" s="206">
        <v>56.06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0.25</v>
      </c>
      <c r="E93" s="206">
        <v>0</v>
      </c>
      <c r="F93" s="206">
        <v>0</v>
      </c>
      <c r="G93" s="206">
        <v>0.61</v>
      </c>
      <c r="H93" s="206">
        <v>0</v>
      </c>
      <c r="I93" s="206">
        <v>2.82</v>
      </c>
      <c r="J93" s="206">
        <v>0.03</v>
      </c>
      <c r="K93" s="206">
        <v>2.61</v>
      </c>
      <c r="L93" s="206">
        <v>0.03</v>
      </c>
      <c r="M93" s="206">
        <v>0.1</v>
      </c>
      <c r="N93" s="206">
        <v>0.1</v>
      </c>
      <c r="O93" s="206">
        <v>0.12</v>
      </c>
      <c r="P93" s="206">
        <v>4.26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1.48</v>
      </c>
      <c r="AE93" s="206">
        <v>0</v>
      </c>
      <c r="AF93" s="206">
        <v>0</v>
      </c>
      <c r="AG93" s="206">
        <v>8.6999999999999993</v>
      </c>
      <c r="AH93" s="206">
        <v>0</v>
      </c>
      <c r="AI93" s="206">
        <v>56.06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0.25</v>
      </c>
      <c r="E94" s="206">
        <v>0</v>
      </c>
      <c r="F94" s="206">
        <v>0</v>
      </c>
      <c r="G94" s="206">
        <v>0.61</v>
      </c>
      <c r="H94" s="206">
        <v>0</v>
      </c>
      <c r="I94" s="206">
        <v>2.82</v>
      </c>
      <c r="J94" s="206">
        <v>0.03</v>
      </c>
      <c r="K94" s="206">
        <v>2.61</v>
      </c>
      <c r="L94" s="206">
        <v>0.03</v>
      </c>
      <c r="M94" s="206">
        <v>0.1</v>
      </c>
      <c r="N94" s="206">
        <v>0.1</v>
      </c>
      <c r="O94" s="206">
        <v>0.12</v>
      </c>
      <c r="P94" s="206">
        <v>4.26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1.48</v>
      </c>
      <c r="AE94" s="206">
        <v>0</v>
      </c>
      <c r="AF94" s="206">
        <v>0</v>
      </c>
      <c r="AG94" s="206">
        <v>8.6999999999999993</v>
      </c>
      <c r="AH94" s="206">
        <v>0</v>
      </c>
      <c r="AI94" s="206">
        <v>56.06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0.25</v>
      </c>
      <c r="E95" s="206">
        <v>0</v>
      </c>
      <c r="F95" s="206">
        <v>0</v>
      </c>
      <c r="G95" s="206">
        <v>0.61</v>
      </c>
      <c r="H95" s="206">
        <v>0</v>
      </c>
      <c r="I95" s="206">
        <v>2.82</v>
      </c>
      <c r="J95" s="206">
        <v>0.03</v>
      </c>
      <c r="K95" s="206">
        <v>2.61</v>
      </c>
      <c r="L95" s="206">
        <v>0.03</v>
      </c>
      <c r="M95" s="206">
        <v>0.1</v>
      </c>
      <c r="N95" s="206">
        <v>0.1</v>
      </c>
      <c r="O95" s="206">
        <v>0.12</v>
      </c>
      <c r="P95" s="206">
        <v>4.26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1.48</v>
      </c>
      <c r="AE95" s="206">
        <v>0</v>
      </c>
      <c r="AF95" s="206">
        <v>0</v>
      </c>
      <c r="AG95" s="206">
        <v>8.6999999999999993</v>
      </c>
      <c r="AH95" s="206">
        <v>0</v>
      </c>
      <c r="AI95" s="206">
        <v>56.06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0.25</v>
      </c>
      <c r="E96" s="206">
        <v>0</v>
      </c>
      <c r="F96" s="206">
        <v>0</v>
      </c>
      <c r="G96" s="206">
        <v>0.61</v>
      </c>
      <c r="H96" s="206">
        <v>0</v>
      </c>
      <c r="I96" s="206">
        <v>2.82</v>
      </c>
      <c r="J96" s="206">
        <v>0.03</v>
      </c>
      <c r="K96" s="206">
        <v>2.2799999999999998</v>
      </c>
      <c r="L96" s="206">
        <v>0.03</v>
      </c>
      <c r="M96" s="206">
        <v>0.1</v>
      </c>
      <c r="N96" s="206">
        <v>0.1</v>
      </c>
      <c r="O96" s="206">
        <v>0.12</v>
      </c>
      <c r="P96" s="206">
        <v>4.26</v>
      </c>
      <c r="Q96" s="206">
        <v>0.2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1.48</v>
      </c>
      <c r="AE96" s="206">
        <v>0</v>
      </c>
      <c r="AF96" s="206">
        <v>0</v>
      </c>
      <c r="AG96" s="206">
        <v>8.6999999999999993</v>
      </c>
      <c r="AH96" s="206">
        <v>0</v>
      </c>
      <c r="AI96" s="206">
        <v>56.06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0.25</v>
      </c>
      <c r="E97" s="206">
        <v>0</v>
      </c>
      <c r="F97" s="206">
        <v>0</v>
      </c>
      <c r="G97" s="206">
        <v>0.61</v>
      </c>
      <c r="H97" s="206">
        <v>0</v>
      </c>
      <c r="I97" s="206">
        <v>2.82</v>
      </c>
      <c r="J97" s="206">
        <v>0.03</v>
      </c>
      <c r="K97" s="206">
        <v>2.2799999999999998</v>
      </c>
      <c r="L97" s="206">
        <v>0.03</v>
      </c>
      <c r="M97" s="206">
        <v>0.1</v>
      </c>
      <c r="N97" s="206">
        <v>0.1</v>
      </c>
      <c r="O97" s="206">
        <v>0.12</v>
      </c>
      <c r="P97" s="206">
        <v>4.26</v>
      </c>
      <c r="Q97" s="206">
        <v>0.19</v>
      </c>
      <c r="R97" s="206">
        <v>1.1200000000000001</v>
      </c>
      <c r="S97" s="206">
        <v>0.41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1.48</v>
      </c>
      <c r="AE97" s="206">
        <v>0</v>
      </c>
      <c r="AF97" s="206">
        <v>0</v>
      </c>
      <c r="AG97" s="206">
        <v>8.6999999999999993</v>
      </c>
      <c r="AH97" s="206">
        <v>0</v>
      </c>
      <c r="AI97" s="206">
        <v>56.06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0.25</v>
      </c>
      <c r="E98" s="206">
        <v>0</v>
      </c>
      <c r="F98" s="206">
        <v>0</v>
      </c>
      <c r="G98" s="206">
        <v>0.61</v>
      </c>
      <c r="H98" s="206">
        <v>0</v>
      </c>
      <c r="I98" s="206">
        <v>2.82</v>
      </c>
      <c r="J98" s="206">
        <v>0.03</v>
      </c>
      <c r="K98" s="206">
        <v>2.2799999999999998</v>
      </c>
      <c r="L98" s="206">
        <v>0.03</v>
      </c>
      <c r="M98" s="206">
        <v>0.1</v>
      </c>
      <c r="N98" s="206">
        <v>0.1</v>
      </c>
      <c r="O98" s="206">
        <v>0.12</v>
      </c>
      <c r="P98" s="206">
        <v>4.26</v>
      </c>
      <c r="Q98" s="206">
        <v>0.19</v>
      </c>
      <c r="R98" s="206">
        <v>0.95</v>
      </c>
      <c r="S98" s="206">
        <v>0.41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1.48</v>
      </c>
      <c r="AE98" s="206">
        <v>0</v>
      </c>
      <c r="AF98" s="206">
        <v>0</v>
      </c>
      <c r="AG98" s="206">
        <v>8.6999999999999993</v>
      </c>
      <c r="AH98" s="206">
        <v>0</v>
      </c>
      <c r="AI98" s="206">
        <v>56.06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6.0000000000000001E-3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6.7319999999999908E-2</v>
      </c>
      <c r="J99">
        <f t="shared" si="0"/>
        <v>7.1999999999999896E-4</v>
      </c>
      <c r="K99">
        <f t="shared" si="0"/>
        <v>4.9615000000000103E-2</v>
      </c>
      <c r="L99">
        <f t="shared" si="0"/>
        <v>1.0624999999999996E-3</v>
      </c>
      <c r="M99">
        <f t="shared" si="0"/>
        <v>2.2499999999999959E-3</v>
      </c>
      <c r="N99">
        <f t="shared" si="0"/>
        <v>2.3999999999999955E-3</v>
      </c>
      <c r="O99">
        <f t="shared" si="0"/>
        <v>2.0649999999999996E-3</v>
      </c>
      <c r="P99">
        <f t="shared" si="0"/>
        <v>0.10223999999999987</v>
      </c>
      <c r="Q99">
        <f t="shared" si="0"/>
        <v>7.8524999999999949E-3</v>
      </c>
      <c r="R99">
        <f t="shared" si="0"/>
        <v>2.1730000000000006E-2</v>
      </c>
      <c r="S99">
        <f t="shared" si="0"/>
        <v>1.2122499999999975E-2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3.1972499999999987E-2</v>
      </c>
      <c r="AD99">
        <f t="shared" si="0"/>
        <v>3.5520000000000003E-2</v>
      </c>
      <c r="AE99">
        <f t="shared" si="0"/>
        <v>0</v>
      </c>
      <c r="AF99">
        <f t="shared" si="0"/>
        <v>0</v>
      </c>
      <c r="AG99">
        <f t="shared" si="0"/>
        <v>0.14563000000000015</v>
      </c>
      <c r="AH99">
        <f t="shared" si="0"/>
        <v>0</v>
      </c>
      <c r="AI99">
        <f t="shared" si="0"/>
        <v>1.3454400000000015</v>
      </c>
      <c r="AJ99">
        <f t="shared" si="0"/>
        <v>0</v>
      </c>
      <c r="AK99">
        <f t="shared" si="0"/>
        <v>0.10997750000000012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2.61</v>
      </c>
      <c r="E3" s="206">
        <v>0</v>
      </c>
      <c r="F3" s="206">
        <v>0</v>
      </c>
      <c r="G3" s="206">
        <v>6.75</v>
      </c>
      <c r="H3" s="206">
        <v>0</v>
      </c>
      <c r="I3" s="206">
        <v>29.65</v>
      </c>
      <c r="J3" s="206">
        <v>0.34</v>
      </c>
      <c r="K3" s="206">
        <v>4.6399999999999997</v>
      </c>
      <c r="L3" s="206">
        <v>180.19</v>
      </c>
      <c r="M3" s="206">
        <v>1.1599999999999999</v>
      </c>
      <c r="N3" s="206">
        <v>1.5</v>
      </c>
      <c r="O3" s="206">
        <v>0</v>
      </c>
      <c r="P3" s="206">
        <v>1.58</v>
      </c>
      <c r="Q3" s="206">
        <v>3.48</v>
      </c>
      <c r="R3" s="206">
        <v>4.3499999999999996</v>
      </c>
      <c r="S3" s="206">
        <v>4.2</v>
      </c>
      <c r="T3" s="206">
        <v>0.56000000000000005</v>
      </c>
      <c r="U3" s="206">
        <v>0.72</v>
      </c>
      <c r="V3" s="206">
        <v>4.6100000000000003</v>
      </c>
      <c r="W3" s="206">
        <v>11.61</v>
      </c>
      <c r="X3" s="206">
        <v>30.89</v>
      </c>
      <c r="Y3" s="206">
        <v>0</v>
      </c>
      <c r="Z3" s="206">
        <v>45.32</v>
      </c>
      <c r="AA3" s="206">
        <v>2.5099999999999998</v>
      </c>
      <c r="AB3" s="206">
        <v>0</v>
      </c>
      <c r="AC3" s="206">
        <v>0.46</v>
      </c>
      <c r="AD3" s="206">
        <v>8.9</v>
      </c>
      <c r="AE3" s="206">
        <v>0</v>
      </c>
      <c r="AF3" s="206">
        <v>0</v>
      </c>
      <c r="AG3" s="206">
        <v>2.89</v>
      </c>
      <c r="AH3" s="206">
        <v>0</v>
      </c>
      <c r="AI3" s="206">
        <v>35.67</v>
      </c>
      <c r="AJ3" s="206">
        <v>0</v>
      </c>
      <c r="AK3" s="206">
        <v>13.68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2.61</v>
      </c>
      <c r="E4" s="206">
        <v>0</v>
      </c>
      <c r="F4" s="206">
        <v>0</v>
      </c>
      <c r="G4" s="206">
        <v>6.75</v>
      </c>
      <c r="H4" s="206">
        <v>0</v>
      </c>
      <c r="I4" s="206">
        <v>29.65</v>
      </c>
      <c r="J4" s="206">
        <v>0.34</v>
      </c>
      <c r="K4" s="206">
        <v>4.6399999999999997</v>
      </c>
      <c r="L4" s="206">
        <v>180.19</v>
      </c>
      <c r="M4" s="206">
        <v>1.1599999999999999</v>
      </c>
      <c r="N4" s="206">
        <v>1.5</v>
      </c>
      <c r="O4" s="206">
        <v>0</v>
      </c>
      <c r="P4" s="206">
        <v>1.58</v>
      </c>
      <c r="Q4" s="206">
        <v>3.48</v>
      </c>
      <c r="R4" s="206">
        <v>4.3499999999999996</v>
      </c>
      <c r="S4" s="206">
        <v>4.2</v>
      </c>
      <c r="T4" s="206">
        <v>0.56000000000000005</v>
      </c>
      <c r="U4" s="206">
        <v>0.72</v>
      </c>
      <c r="V4" s="206">
        <v>4.6100000000000003</v>
      </c>
      <c r="W4" s="206">
        <v>11.61</v>
      </c>
      <c r="X4" s="206">
        <v>30.89</v>
      </c>
      <c r="Y4" s="206">
        <v>0</v>
      </c>
      <c r="Z4" s="206">
        <v>45.32</v>
      </c>
      <c r="AA4" s="206">
        <v>2.5099999999999998</v>
      </c>
      <c r="AB4" s="206">
        <v>0</v>
      </c>
      <c r="AC4" s="206">
        <v>0.46</v>
      </c>
      <c r="AD4" s="206">
        <v>8.9</v>
      </c>
      <c r="AE4" s="206">
        <v>0</v>
      </c>
      <c r="AF4" s="206">
        <v>0</v>
      </c>
      <c r="AG4" s="206">
        <v>2.89</v>
      </c>
      <c r="AH4" s="206">
        <v>0</v>
      </c>
      <c r="AI4" s="206">
        <v>35.67</v>
      </c>
      <c r="AJ4" s="206">
        <v>0</v>
      </c>
      <c r="AK4" s="206">
        <v>13.68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2.61</v>
      </c>
      <c r="E5" s="206">
        <v>0</v>
      </c>
      <c r="F5" s="206">
        <v>0</v>
      </c>
      <c r="G5" s="206">
        <v>6.75</v>
      </c>
      <c r="H5" s="206">
        <v>0</v>
      </c>
      <c r="I5" s="206">
        <v>29.65</v>
      </c>
      <c r="J5" s="206">
        <v>0.34</v>
      </c>
      <c r="K5" s="206">
        <v>4.6399999999999997</v>
      </c>
      <c r="L5" s="206">
        <v>180.19</v>
      </c>
      <c r="M5" s="206">
        <v>1.1599999999999999</v>
      </c>
      <c r="N5" s="206">
        <v>1.5</v>
      </c>
      <c r="O5" s="206">
        <v>0</v>
      </c>
      <c r="P5" s="206">
        <v>1.58</v>
      </c>
      <c r="Q5" s="206">
        <v>3.43</v>
      </c>
      <c r="R5" s="206">
        <v>3.69</v>
      </c>
      <c r="S5" s="206">
        <v>4.05</v>
      </c>
      <c r="T5" s="206">
        <v>0.56000000000000005</v>
      </c>
      <c r="U5" s="206">
        <v>0.72</v>
      </c>
      <c r="V5" s="206">
        <v>4.6100000000000003</v>
      </c>
      <c r="W5" s="206">
        <v>11.61</v>
      </c>
      <c r="X5" s="206">
        <v>30.89</v>
      </c>
      <c r="Y5" s="206">
        <v>0</v>
      </c>
      <c r="Z5" s="206">
        <v>45.32</v>
      </c>
      <c r="AA5" s="206">
        <v>2.5099999999999998</v>
      </c>
      <c r="AB5" s="206">
        <v>0</v>
      </c>
      <c r="AC5" s="206">
        <v>0.46</v>
      </c>
      <c r="AD5" s="206">
        <v>8.9</v>
      </c>
      <c r="AE5" s="206">
        <v>0</v>
      </c>
      <c r="AF5" s="206">
        <v>0</v>
      </c>
      <c r="AG5" s="206">
        <v>2.89</v>
      </c>
      <c r="AH5" s="206">
        <v>0</v>
      </c>
      <c r="AI5" s="206">
        <v>35.67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2.61</v>
      </c>
      <c r="E6" s="206">
        <v>0</v>
      </c>
      <c r="F6" s="206">
        <v>0</v>
      </c>
      <c r="G6" s="206">
        <v>6.75</v>
      </c>
      <c r="H6" s="206">
        <v>0</v>
      </c>
      <c r="I6" s="206">
        <v>29.65</v>
      </c>
      <c r="J6" s="206">
        <v>0.34</v>
      </c>
      <c r="K6" s="206">
        <v>4.6399999999999997</v>
      </c>
      <c r="L6" s="206">
        <v>180.19</v>
      </c>
      <c r="M6" s="206">
        <v>1.1599999999999999</v>
      </c>
      <c r="N6" s="206">
        <v>1.5</v>
      </c>
      <c r="O6" s="206">
        <v>0</v>
      </c>
      <c r="P6" s="206">
        <v>1.58</v>
      </c>
      <c r="Q6" s="206">
        <v>3.43</v>
      </c>
      <c r="R6" s="206">
        <v>3.78</v>
      </c>
      <c r="S6" s="206">
        <v>4.05</v>
      </c>
      <c r="T6" s="206">
        <v>0.56000000000000005</v>
      </c>
      <c r="U6" s="206">
        <v>0.72</v>
      </c>
      <c r="V6" s="206">
        <v>4.6100000000000003</v>
      </c>
      <c r="W6" s="206">
        <v>11.61</v>
      </c>
      <c r="X6" s="206">
        <v>30.89</v>
      </c>
      <c r="Y6" s="206">
        <v>0</v>
      </c>
      <c r="Z6" s="206">
        <v>45.32</v>
      </c>
      <c r="AA6" s="206">
        <v>2.5099999999999998</v>
      </c>
      <c r="AB6" s="206">
        <v>0</v>
      </c>
      <c r="AC6" s="206">
        <v>0.46</v>
      </c>
      <c r="AD6" s="206">
        <v>8.9</v>
      </c>
      <c r="AE6" s="206">
        <v>0</v>
      </c>
      <c r="AF6" s="206">
        <v>0</v>
      </c>
      <c r="AG6" s="206">
        <v>2.89</v>
      </c>
      <c r="AH6" s="206">
        <v>0</v>
      </c>
      <c r="AI6" s="206">
        <v>35.67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2.61</v>
      </c>
      <c r="E7" s="206">
        <v>0</v>
      </c>
      <c r="F7" s="206">
        <v>0</v>
      </c>
      <c r="G7" s="206">
        <v>6.75</v>
      </c>
      <c r="H7" s="206">
        <v>0</v>
      </c>
      <c r="I7" s="206">
        <v>29.65</v>
      </c>
      <c r="J7" s="206">
        <v>0.34</v>
      </c>
      <c r="K7" s="206">
        <v>4.6399999999999997</v>
      </c>
      <c r="L7" s="206">
        <v>180.19</v>
      </c>
      <c r="M7" s="206">
        <v>1.1599999999999999</v>
      </c>
      <c r="N7" s="206">
        <v>1.5</v>
      </c>
      <c r="O7" s="206">
        <v>0</v>
      </c>
      <c r="P7" s="206">
        <v>1.58</v>
      </c>
      <c r="Q7" s="206">
        <v>3.43</v>
      </c>
      <c r="R7" s="206">
        <v>3.78</v>
      </c>
      <c r="S7" s="206">
        <v>4.2300000000000004</v>
      </c>
      <c r="T7" s="206">
        <v>0.56000000000000005</v>
      </c>
      <c r="U7" s="206">
        <v>0.72</v>
      </c>
      <c r="V7" s="206">
        <v>4.6100000000000003</v>
      </c>
      <c r="W7" s="206">
        <v>11.67</v>
      </c>
      <c r="X7" s="206">
        <v>30.89</v>
      </c>
      <c r="Y7" s="206">
        <v>0</v>
      </c>
      <c r="Z7" s="206">
        <v>45.57</v>
      </c>
      <c r="AA7" s="206">
        <v>1.03</v>
      </c>
      <c r="AB7" s="206">
        <v>0</v>
      </c>
      <c r="AC7" s="206">
        <v>0.46</v>
      </c>
      <c r="AD7" s="206">
        <v>8.9</v>
      </c>
      <c r="AE7" s="206">
        <v>0</v>
      </c>
      <c r="AF7" s="206">
        <v>0</v>
      </c>
      <c r="AG7" s="206">
        <v>2.89</v>
      </c>
      <c r="AH7" s="206">
        <v>0</v>
      </c>
      <c r="AI7" s="206">
        <v>35.67</v>
      </c>
      <c r="AJ7" s="206">
        <v>0</v>
      </c>
      <c r="AK7" s="206">
        <v>12.13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2.61</v>
      </c>
      <c r="E8" s="206">
        <v>0</v>
      </c>
      <c r="F8" s="206">
        <v>0</v>
      </c>
      <c r="G8" s="206">
        <v>6.75</v>
      </c>
      <c r="H8" s="206">
        <v>0</v>
      </c>
      <c r="I8" s="206">
        <v>29.65</v>
      </c>
      <c r="J8" s="206">
        <v>0.34</v>
      </c>
      <c r="K8" s="206">
        <v>4.63</v>
      </c>
      <c r="L8" s="206">
        <v>180.19</v>
      </c>
      <c r="M8" s="206">
        <v>1.1599999999999999</v>
      </c>
      <c r="N8" s="206">
        <v>1.5</v>
      </c>
      <c r="O8" s="206">
        <v>0</v>
      </c>
      <c r="P8" s="206">
        <v>1.58</v>
      </c>
      <c r="Q8" s="206">
        <v>3.43</v>
      </c>
      <c r="R8" s="206">
        <v>3.7</v>
      </c>
      <c r="S8" s="206">
        <v>4.0999999999999996</v>
      </c>
      <c r="T8" s="206">
        <v>0.56000000000000005</v>
      </c>
      <c r="U8" s="206">
        <v>0.72</v>
      </c>
      <c r="V8" s="206">
        <v>4.6100000000000003</v>
      </c>
      <c r="W8" s="206">
        <v>11.67</v>
      </c>
      <c r="X8" s="206">
        <v>30.89</v>
      </c>
      <c r="Y8" s="206">
        <v>0</v>
      </c>
      <c r="Z8" s="206">
        <v>45.57</v>
      </c>
      <c r="AA8" s="206">
        <v>1.03</v>
      </c>
      <c r="AB8" s="206">
        <v>0</v>
      </c>
      <c r="AC8" s="206">
        <v>0.46</v>
      </c>
      <c r="AD8" s="206">
        <v>8.9</v>
      </c>
      <c r="AE8" s="206">
        <v>0</v>
      </c>
      <c r="AF8" s="206">
        <v>0</v>
      </c>
      <c r="AG8" s="206">
        <v>2.89</v>
      </c>
      <c r="AH8" s="206">
        <v>0</v>
      </c>
      <c r="AI8" s="206">
        <v>35.67</v>
      </c>
      <c r="AJ8" s="206">
        <v>0</v>
      </c>
      <c r="AK8" s="206">
        <v>12.13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2.61</v>
      </c>
      <c r="E9" s="206">
        <v>0</v>
      </c>
      <c r="F9" s="206">
        <v>0</v>
      </c>
      <c r="G9" s="206">
        <v>6.75</v>
      </c>
      <c r="H9" s="206">
        <v>0</v>
      </c>
      <c r="I9" s="206">
        <v>29.65</v>
      </c>
      <c r="J9" s="206">
        <v>0.34</v>
      </c>
      <c r="K9" s="206">
        <v>4.6399999999999997</v>
      </c>
      <c r="L9" s="206">
        <v>180.19</v>
      </c>
      <c r="M9" s="206">
        <v>0</v>
      </c>
      <c r="N9" s="206">
        <v>1.5</v>
      </c>
      <c r="O9" s="206">
        <v>0</v>
      </c>
      <c r="P9" s="206">
        <v>1.58</v>
      </c>
      <c r="Q9" s="206">
        <v>3.48</v>
      </c>
      <c r="R9" s="206">
        <v>3.94</v>
      </c>
      <c r="S9" s="206">
        <v>4.45</v>
      </c>
      <c r="T9" s="206">
        <v>0.56000000000000005</v>
      </c>
      <c r="U9" s="206">
        <v>0.72</v>
      </c>
      <c r="V9" s="206">
        <v>4.6100000000000003</v>
      </c>
      <c r="W9" s="206">
        <v>12.32</v>
      </c>
      <c r="X9" s="206">
        <v>30.89</v>
      </c>
      <c r="Y9" s="206">
        <v>0</v>
      </c>
      <c r="Z9" s="206">
        <v>45.32</v>
      </c>
      <c r="AA9" s="206">
        <v>1.03</v>
      </c>
      <c r="AB9" s="206">
        <v>0</v>
      </c>
      <c r="AC9" s="206">
        <v>0.46</v>
      </c>
      <c r="AD9" s="206">
        <v>8.9</v>
      </c>
      <c r="AE9" s="206">
        <v>0</v>
      </c>
      <c r="AF9" s="206">
        <v>0</v>
      </c>
      <c r="AG9" s="206">
        <v>2.89</v>
      </c>
      <c r="AH9" s="206">
        <v>0</v>
      </c>
      <c r="AI9" s="206">
        <v>35.67</v>
      </c>
      <c r="AJ9" s="206">
        <v>0</v>
      </c>
      <c r="AK9" s="206">
        <v>12.13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2.61</v>
      </c>
      <c r="E10" s="206">
        <v>0</v>
      </c>
      <c r="F10" s="206">
        <v>0</v>
      </c>
      <c r="G10" s="206">
        <v>6.75</v>
      </c>
      <c r="H10" s="206">
        <v>0</v>
      </c>
      <c r="I10" s="206">
        <v>29.65</v>
      </c>
      <c r="J10" s="206">
        <v>0.34</v>
      </c>
      <c r="K10" s="206">
        <v>4.6399999999999997</v>
      </c>
      <c r="L10" s="206">
        <v>180.19</v>
      </c>
      <c r="M10" s="206">
        <v>0</v>
      </c>
      <c r="N10" s="206">
        <v>1.5</v>
      </c>
      <c r="O10" s="206">
        <v>0</v>
      </c>
      <c r="P10" s="206">
        <v>1.58</v>
      </c>
      <c r="Q10" s="206">
        <v>3.48</v>
      </c>
      <c r="R10" s="206">
        <v>3.94</v>
      </c>
      <c r="S10" s="206">
        <v>4.45</v>
      </c>
      <c r="T10" s="206">
        <v>0.56000000000000005</v>
      </c>
      <c r="U10" s="206">
        <v>0.72</v>
      </c>
      <c r="V10" s="206">
        <v>4.6100000000000003</v>
      </c>
      <c r="W10" s="206">
        <v>12.32</v>
      </c>
      <c r="X10" s="206">
        <v>30.89</v>
      </c>
      <c r="Y10" s="206">
        <v>0</v>
      </c>
      <c r="Z10" s="206">
        <v>45.32</v>
      </c>
      <c r="AA10" s="206">
        <v>1.03</v>
      </c>
      <c r="AB10" s="206">
        <v>0</v>
      </c>
      <c r="AC10" s="206">
        <v>0.46</v>
      </c>
      <c r="AD10" s="206">
        <v>8.9</v>
      </c>
      <c r="AE10" s="206">
        <v>0</v>
      </c>
      <c r="AF10" s="206">
        <v>0</v>
      </c>
      <c r="AG10" s="206">
        <v>2.89</v>
      </c>
      <c r="AH10" s="206">
        <v>0</v>
      </c>
      <c r="AI10" s="206">
        <v>35.67</v>
      </c>
      <c r="AJ10" s="206">
        <v>0</v>
      </c>
      <c r="AK10" s="206">
        <v>12.13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2.61</v>
      </c>
      <c r="E11" s="206">
        <v>0</v>
      </c>
      <c r="F11" s="206">
        <v>0</v>
      </c>
      <c r="G11" s="206">
        <v>6.75</v>
      </c>
      <c r="H11" s="206">
        <v>0</v>
      </c>
      <c r="I11" s="206">
        <v>29.65</v>
      </c>
      <c r="J11" s="206">
        <v>0.34</v>
      </c>
      <c r="K11" s="206">
        <v>4.6399999999999997</v>
      </c>
      <c r="L11" s="206">
        <v>183.19</v>
      </c>
      <c r="M11" s="206">
        <v>0</v>
      </c>
      <c r="N11" s="206">
        <v>1.5</v>
      </c>
      <c r="O11" s="206">
        <v>0</v>
      </c>
      <c r="P11" s="206">
        <v>1.58</v>
      </c>
      <c r="Q11" s="206">
        <v>3.48</v>
      </c>
      <c r="R11" s="206">
        <v>3.94</v>
      </c>
      <c r="S11" s="206">
        <v>4.4400000000000004</v>
      </c>
      <c r="T11" s="206">
        <v>0.56000000000000005</v>
      </c>
      <c r="U11" s="206">
        <v>0.72</v>
      </c>
      <c r="V11" s="206">
        <v>4.6100000000000003</v>
      </c>
      <c r="W11" s="206">
        <v>12.32</v>
      </c>
      <c r="X11" s="206">
        <v>30.89</v>
      </c>
      <c r="Y11" s="206">
        <v>0</v>
      </c>
      <c r="Z11" s="206">
        <v>45.32</v>
      </c>
      <c r="AA11" s="206">
        <v>1.03</v>
      </c>
      <c r="AB11" s="206">
        <v>0</v>
      </c>
      <c r="AC11" s="206">
        <v>0.46</v>
      </c>
      <c r="AD11" s="206">
        <v>8.9</v>
      </c>
      <c r="AE11" s="206">
        <v>0</v>
      </c>
      <c r="AF11" s="206">
        <v>0</v>
      </c>
      <c r="AG11" s="206">
        <v>2.89</v>
      </c>
      <c r="AH11" s="206">
        <v>0</v>
      </c>
      <c r="AI11" s="206">
        <v>35.67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2.61</v>
      </c>
      <c r="E12" s="206">
        <v>0</v>
      </c>
      <c r="F12" s="206">
        <v>0</v>
      </c>
      <c r="G12" s="206">
        <v>6.75</v>
      </c>
      <c r="H12" s="206">
        <v>0</v>
      </c>
      <c r="I12" s="206">
        <v>29.65</v>
      </c>
      <c r="J12" s="206">
        <v>0.34</v>
      </c>
      <c r="K12" s="206">
        <v>4.6399999999999997</v>
      </c>
      <c r="L12" s="206">
        <v>183.19</v>
      </c>
      <c r="M12" s="206">
        <v>0</v>
      </c>
      <c r="N12" s="206">
        <v>1.5</v>
      </c>
      <c r="O12" s="206">
        <v>0</v>
      </c>
      <c r="P12" s="206">
        <v>1.58</v>
      </c>
      <c r="Q12" s="206">
        <v>3.48</v>
      </c>
      <c r="R12" s="206">
        <v>3.94</v>
      </c>
      <c r="S12" s="206">
        <v>4.2</v>
      </c>
      <c r="T12" s="206">
        <v>0.56000000000000005</v>
      </c>
      <c r="U12" s="206">
        <v>0.72</v>
      </c>
      <c r="V12" s="206">
        <v>4.6100000000000003</v>
      </c>
      <c r="W12" s="206">
        <v>12.32</v>
      </c>
      <c r="X12" s="206">
        <v>30.89</v>
      </c>
      <c r="Y12" s="206">
        <v>0</v>
      </c>
      <c r="Z12" s="206">
        <v>45.32</v>
      </c>
      <c r="AA12" s="206">
        <v>1.03</v>
      </c>
      <c r="AB12" s="206">
        <v>0</v>
      </c>
      <c r="AC12" s="206">
        <v>0.46</v>
      </c>
      <c r="AD12" s="206">
        <v>8.9</v>
      </c>
      <c r="AE12" s="206">
        <v>0</v>
      </c>
      <c r="AF12" s="206">
        <v>0</v>
      </c>
      <c r="AG12" s="206">
        <v>2.89</v>
      </c>
      <c r="AH12" s="206">
        <v>0</v>
      </c>
      <c r="AI12" s="206">
        <v>35.67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2.61</v>
      </c>
      <c r="E13" s="206">
        <v>0</v>
      </c>
      <c r="F13" s="206">
        <v>0</v>
      </c>
      <c r="G13" s="206">
        <v>6.75</v>
      </c>
      <c r="H13" s="206">
        <v>0</v>
      </c>
      <c r="I13" s="206">
        <v>29.65</v>
      </c>
      <c r="J13" s="206">
        <v>0.34</v>
      </c>
      <c r="K13" s="206">
        <v>4.6399999999999997</v>
      </c>
      <c r="L13" s="206">
        <v>183.19</v>
      </c>
      <c r="M13" s="206">
        <v>0</v>
      </c>
      <c r="N13" s="206">
        <v>1.5</v>
      </c>
      <c r="O13" s="206">
        <v>0</v>
      </c>
      <c r="P13" s="206">
        <v>1.58</v>
      </c>
      <c r="Q13" s="206">
        <v>3.48</v>
      </c>
      <c r="R13" s="206">
        <v>3.94</v>
      </c>
      <c r="S13" s="206">
        <v>4.2</v>
      </c>
      <c r="T13" s="206">
        <v>0.56000000000000005</v>
      </c>
      <c r="U13" s="206">
        <v>0.72</v>
      </c>
      <c r="V13" s="206">
        <v>4.6100000000000003</v>
      </c>
      <c r="W13" s="206">
        <v>12.32</v>
      </c>
      <c r="X13" s="206">
        <v>30.89</v>
      </c>
      <c r="Y13" s="206">
        <v>0</v>
      </c>
      <c r="Z13" s="206">
        <v>45.32</v>
      </c>
      <c r="AA13" s="206">
        <v>1.03</v>
      </c>
      <c r="AB13" s="206">
        <v>0</v>
      </c>
      <c r="AC13" s="206">
        <v>0.46</v>
      </c>
      <c r="AD13" s="206">
        <v>8.9</v>
      </c>
      <c r="AE13" s="206">
        <v>0</v>
      </c>
      <c r="AF13" s="206">
        <v>0</v>
      </c>
      <c r="AG13" s="206">
        <v>2.89</v>
      </c>
      <c r="AH13" s="206">
        <v>0</v>
      </c>
      <c r="AI13" s="206">
        <v>35.67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2.61</v>
      </c>
      <c r="E14" s="206">
        <v>0</v>
      </c>
      <c r="F14" s="206">
        <v>0</v>
      </c>
      <c r="G14" s="206">
        <v>6.75</v>
      </c>
      <c r="H14" s="206">
        <v>0</v>
      </c>
      <c r="I14" s="206">
        <v>29.65</v>
      </c>
      <c r="J14" s="206">
        <v>0.34</v>
      </c>
      <c r="K14" s="206">
        <v>4.63</v>
      </c>
      <c r="L14" s="206">
        <v>183.19</v>
      </c>
      <c r="M14" s="206">
        <v>0</v>
      </c>
      <c r="N14" s="206">
        <v>1.5</v>
      </c>
      <c r="O14" s="206">
        <v>0</v>
      </c>
      <c r="P14" s="206">
        <v>1.58</v>
      </c>
      <c r="Q14" s="206">
        <v>3.48</v>
      </c>
      <c r="R14" s="206">
        <v>3.85</v>
      </c>
      <c r="S14" s="206">
        <v>4.09</v>
      </c>
      <c r="T14" s="206">
        <v>0.56000000000000005</v>
      </c>
      <c r="U14" s="206">
        <v>0.72</v>
      </c>
      <c r="V14" s="206">
        <v>4.6100000000000003</v>
      </c>
      <c r="W14" s="206">
        <v>12.32</v>
      </c>
      <c r="X14" s="206">
        <v>30.89</v>
      </c>
      <c r="Y14" s="206">
        <v>0</v>
      </c>
      <c r="Z14" s="206">
        <v>45.32</v>
      </c>
      <c r="AA14" s="206">
        <v>1.03</v>
      </c>
      <c r="AB14" s="206">
        <v>0</v>
      </c>
      <c r="AC14" s="206">
        <v>0.46</v>
      </c>
      <c r="AD14" s="206">
        <v>8.9</v>
      </c>
      <c r="AE14" s="206">
        <v>0</v>
      </c>
      <c r="AF14" s="206">
        <v>0</v>
      </c>
      <c r="AG14" s="206">
        <v>2.89</v>
      </c>
      <c r="AH14" s="206">
        <v>0</v>
      </c>
      <c r="AI14" s="206">
        <v>35.67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2.61</v>
      </c>
      <c r="E15" s="206">
        <v>0</v>
      </c>
      <c r="F15" s="206">
        <v>0</v>
      </c>
      <c r="G15" s="206">
        <v>6.75</v>
      </c>
      <c r="H15" s="206">
        <v>0</v>
      </c>
      <c r="I15" s="206">
        <v>29.65</v>
      </c>
      <c r="J15" s="206">
        <v>0.34</v>
      </c>
      <c r="K15" s="206">
        <v>4.6399999999999997</v>
      </c>
      <c r="L15" s="206">
        <v>183.19</v>
      </c>
      <c r="M15" s="206">
        <v>0</v>
      </c>
      <c r="N15" s="206">
        <v>1.5</v>
      </c>
      <c r="O15" s="206">
        <v>0</v>
      </c>
      <c r="P15" s="206">
        <v>1.58</v>
      </c>
      <c r="Q15" s="206">
        <v>3.48</v>
      </c>
      <c r="R15" s="206">
        <v>3.94</v>
      </c>
      <c r="S15" s="206">
        <v>4.2</v>
      </c>
      <c r="T15" s="206">
        <v>0.56000000000000005</v>
      </c>
      <c r="U15" s="206">
        <v>0.72</v>
      </c>
      <c r="V15" s="206">
        <v>4.6100000000000003</v>
      </c>
      <c r="W15" s="206">
        <v>12.32</v>
      </c>
      <c r="X15" s="206">
        <v>30.89</v>
      </c>
      <c r="Y15" s="206">
        <v>0</v>
      </c>
      <c r="Z15" s="206">
        <v>45.32</v>
      </c>
      <c r="AA15" s="206">
        <v>1.03</v>
      </c>
      <c r="AB15" s="206">
        <v>0</v>
      </c>
      <c r="AC15" s="206">
        <v>0.46</v>
      </c>
      <c r="AD15" s="206">
        <v>8.9</v>
      </c>
      <c r="AE15" s="206">
        <v>0</v>
      </c>
      <c r="AF15" s="206">
        <v>0</v>
      </c>
      <c r="AG15" s="206">
        <v>2.89</v>
      </c>
      <c r="AH15" s="206">
        <v>0</v>
      </c>
      <c r="AI15" s="206">
        <v>35.67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2.61</v>
      </c>
      <c r="E16" s="206">
        <v>0</v>
      </c>
      <c r="F16" s="206">
        <v>0</v>
      </c>
      <c r="G16" s="206">
        <v>6.75</v>
      </c>
      <c r="H16" s="206">
        <v>0</v>
      </c>
      <c r="I16" s="206">
        <v>29.65</v>
      </c>
      <c r="J16" s="206">
        <v>0.34</v>
      </c>
      <c r="K16" s="206">
        <v>4.6399999999999997</v>
      </c>
      <c r="L16" s="206">
        <v>183.19</v>
      </c>
      <c r="M16" s="206">
        <v>0</v>
      </c>
      <c r="N16" s="206">
        <v>1.5</v>
      </c>
      <c r="O16" s="206">
        <v>0</v>
      </c>
      <c r="P16" s="206">
        <v>1.58</v>
      </c>
      <c r="Q16" s="206">
        <v>3.48</v>
      </c>
      <c r="R16" s="206">
        <v>3.83</v>
      </c>
      <c r="S16" s="206">
        <v>4.2</v>
      </c>
      <c r="T16" s="206">
        <v>0.56000000000000005</v>
      </c>
      <c r="U16" s="206">
        <v>0.72</v>
      </c>
      <c r="V16" s="206">
        <v>4.6100000000000003</v>
      </c>
      <c r="W16" s="206">
        <v>12.32</v>
      </c>
      <c r="X16" s="206">
        <v>30.89</v>
      </c>
      <c r="Y16" s="206">
        <v>0</v>
      </c>
      <c r="Z16" s="206">
        <v>45.32</v>
      </c>
      <c r="AA16" s="206">
        <v>1.03</v>
      </c>
      <c r="AB16" s="206">
        <v>0</v>
      </c>
      <c r="AC16" s="206">
        <v>0.46</v>
      </c>
      <c r="AD16" s="206">
        <v>8.9</v>
      </c>
      <c r="AE16" s="206">
        <v>0</v>
      </c>
      <c r="AF16" s="206">
        <v>0</v>
      </c>
      <c r="AG16" s="206">
        <v>2.89</v>
      </c>
      <c r="AH16" s="206">
        <v>0</v>
      </c>
      <c r="AI16" s="206">
        <v>35.67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2.61</v>
      </c>
      <c r="E17" s="206">
        <v>0</v>
      </c>
      <c r="F17" s="206">
        <v>0</v>
      </c>
      <c r="G17" s="206">
        <v>6.75</v>
      </c>
      <c r="H17" s="206">
        <v>0</v>
      </c>
      <c r="I17" s="206">
        <v>29.65</v>
      </c>
      <c r="J17" s="206">
        <v>0.34</v>
      </c>
      <c r="K17" s="206">
        <v>4.6399999999999997</v>
      </c>
      <c r="L17" s="206">
        <v>183.19</v>
      </c>
      <c r="M17" s="206">
        <v>3.52</v>
      </c>
      <c r="N17" s="206">
        <v>1.5</v>
      </c>
      <c r="O17" s="206">
        <v>0</v>
      </c>
      <c r="P17" s="206">
        <v>1.58</v>
      </c>
      <c r="Q17" s="206">
        <v>3.48</v>
      </c>
      <c r="R17" s="206">
        <v>3.83</v>
      </c>
      <c r="S17" s="206">
        <v>4.2</v>
      </c>
      <c r="T17" s="206">
        <v>0.56000000000000005</v>
      </c>
      <c r="U17" s="206">
        <v>0.72</v>
      </c>
      <c r="V17" s="206">
        <v>4.6100000000000003</v>
      </c>
      <c r="W17" s="206">
        <v>12.32</v>
      </c>
      <c r="X17" s="206">
        <v>30.89</v>
      </c>
      <c r="Y17" s="206">
        <v>0</v>
      </c>
      <c r="Z17" s="206">
        <v>45.32</v>
      </c>
      <c r="AA17" s="206">
        <v>1.03</v>
      </c>
      <c r="AB17" s="206">
        <v>0</v>
      </c>
      <c r="AC17" s="206">
        <v>0.46</v>
      </c>
      <c r="AD17" s="206">
        <v>8.9</v>
      </c>
      <c r="AE17" s="206">
        <v>0</v>
      </c>
      <c r="AF17" s="206">
        <v>0</v>
      </c>
      <c r="AG17" s="206">
        <v>2.89</v>
      </c>
      <c r="AH17" s="206">
        <v>0</v>
      </c>
      <c r="AI17" s="206">
        <v>35.67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2.61</v>
      </c>
      <c r="E18" s="206">
        <v>0</v>
      </c>
      <c r="F18" s="206">
        <v>0</v>
      </c>
      <c r="G18" s="206">
        <v>6.75</v>
      </c>
      <c r="H18" s="206">
        <v>0</v>
      </c>
      <c r="I18" s="206">
        <v>29.65</v>
      </c>
      <c r="J18" s="206">
        <v>0.34</v>
      </c>
      <c r="K18" s="206">
        <v>4.6399999999999997</v>
      </c>
      <c r="L18" s="206">
        <v>183.19</v>
      </c>
      <c r="M18" s="206">
        <v>1.1599999999999999</v>
      </c>
      <c r="N18" s="206">
        <v>1.5</v>
      </c>
      <c r="O18" s="206">
        <v>0</v>
      </c>
      <c r="P18" s="206">
        <v>1.58</v>
      </c>
      <c r="Q18" s="206">
        <v>3.48</v>
      </c>
      <c r="R18" s="206">
        <v>3.83</v>
      </c>
      <c r="S18" s="206">
        <v>4.2</v>
      </c>
      <c r="T18" s="206">
        <v>0.56000000000000005</v>
      </c>
      <c r="U18" s="206">
        <v>0.72</v>
      </c>
      <c r="V18" s="206">
        <v>4.6100000000000003</v>
      </c>
      <c r="W18" s="206">
        <v>12.32</v>
      </c>
      <c r="X18" s="206">
        <v>30.89</v>
      </c>
      <c r="Y18" s="206">
        <v>0</v>
      </c>
      <c r="Z18" s="206">
        <v>45.32</v>
      </c>
      <c r="AA18" s="206">
        <v>1.03</v>
      </c>
      <c r="AB18" s="206">
        <v>0</v>
      </c>
      <c r="AC18" s="206">
        <v>0.46</v>
      </c>
      <c r="AD18" s="206">
        <v>8.9</v>
      </c>
      <c r="AE18" s="206">
        <v>0</v>
      </c>
      <c r="AF18" s="206">
        <v>0</v>
      </c>
      <c r="AG18" s="206">
        <v>2.89</v>
      </c>
      <c r="AH18" s="206">
        <v>0</v>
      </c>
      <c r="AI18" s="206">
        <v>35.67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2.61</v>
      </c>
      <c r="E19" s="206">
        <v>0</v>
      </c>
      <c r="F19" s="206">
        <v>0</v>
      </c>
      <c r="G19" s="206">
        <v>6.75</v>
      </c>
      <c r="H19" s="206">
        <v>0</v>
      </c>
      <c r="I19" s="206">
        <v>29.65</v>
      </c>
      <c r="J19" s="206">
        <v>0.34</v>
      </c>
      <c r="K19" s="206">
        <v>4.6399999999999997</v>
      </c>
      <c r="L19" s="206">
        <v>183.19</v>
      </c>
      <c r="M19" s="206">
        <v>1.1599999999999999</v>
      </c>
      <c r="N19" s="206">
        <v>1.5</v>
      </c>
      <c r="O19" s="206">
        <v>0</v>
      </c>
      <c r="P19" s="206">
        <v>1.58</v>
      </c>
      <c r="Q19" s="206">
        <v>3.48</v>
      </c>
      <c r="R19" s="206">
        <v>3.94</v>
      </c>
      <c r="S19" s="206">
        <v>4.2</v>
      </c>
      <c r="T19" s="206">
        <v>0.56000000000000005</v>
      </c>
      <c r="U19" s="206">
        <v>0.72</v>
      </c>
      <c r="V19" s="206">
        <v>4.6100000000000003</v>
      </c>
      <c r="W19" s="206">
        <v>11.86</v>
      </c>
      <c r="X19" s="206">
        <v>30.89</v>
      </c>
      <c r="Y19" s="206">
        <v>0</v>
      </c>
      <c r="Z19" s="206">
        <v>45.32</v>
      </c>
      <c r="AA19" s="206">
        <v>1.03</v>
      </c>
      <c r="AB19" s="206">
        <v>0</v>
      </c>
      <c r="AC19" s="206">
        <v>0.46</v>
      </c>
      <c r="AD19" s="206">
        <v>8.9</v>
      </c>
      <c r="AE19" s="206">
        <v>0</v>
      </c>
      <c r="AF19" s="206">
        <v>0</v>
      </c>
      <c r="AG19" s="206">
        <v>2.89</v>
      </c>
      <c r="AH19" s="206">
        <v>0</v>
      </c>
      <c r="AI19" s="206">
        <v>35.67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2.61</v>
      </c>
      <c r="E20" s="206">
        <v>0</v>
      </c>
      <c r="F20" s="206">
        <v>0</v>
      </c>
      <c r="G20" s="206">
        <v>6.75</v>
      </c>
      <c r="H20" s="206">
        <v>0</v>
      </c>
      <c r="I20" s="206">
        <v>29.65</v>
      </c>
      <c r="J20" s="206">
        <v>0.34</v>
      </c>
      <c r="K20" s="206">
        <v>4.63</v>
      </c>
      <c r="L20" s="206">
        <v>183.19</v>
      </c>
      <c r="M20" s="206">
        <v>1.1599999999999999</v>
      </c>
      <c r="N20" s="206">
        <v>1.5</v>
      </c>
      <c r="O20" s="206">
        <v>0</v>
      </c>
      <c r="P20" s="206">
        <v>1.58</v>
      </c>
      <c r="Q20" s="206">
        <v>3.48</v>
      </c>
      <c r="R20" s="206">
        <v>3.85</v>
      </c>
      <c r="S20" s="206">
        <v>4.08</v>
      </c>
      <c r="T20" s="206">
        <v>0.56000000000000005</v>
      </c>
      <c r="U20" s="206">
        <v>0.72</v>
      </c>
      <c r="V20" s="206">
        <v>4.6100000000000003</v>
      </c>
      <c r="W20" s="206">
        <v>11.86</v>
      </c>
      <c r="X20" s="206">
        <v>30.89</v>
      </c>
      <c r="Y20" s="206">
        <v>0</v>
      </c>
      <c r="Z20" s="206">
        <v>45.32</v>
      </c>
      <c r="AA20" s="206">
        <v>1.03</v>
      </c>
      <c r="AB20" s="206">
        <v>0</v>
      </c>
      <c r="AC20" s="206">
        <v>0.46</v>
      </c>
      <c r="AD20" s="206">
        <v>8.9</v>
      </c>
      <c r="AE20" s="206">
        <v>0</v>
      </c>
      <c r="AF20" s="206">
        <v>0</v>
      </c>
      <c r="AG20" s="206">
        <v>2.89</v>
      </c>
      <c r="AH20" s="206">
        <v>0</v>
      </c>
      <c r="AI20" s="206">
        <v>35.67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2.61</v>
      </c>
      <c r="E21" s="206">
        <v>0</v>
      </c>
      <c r="F21" s="206">
        <v>0</v>
      </c>
      <c r="G21" s="206">
        <v>6.75</v>
      </c>
      <c r="H21" s="206">
        <v>0</v>
      </c>
      <c r="I21" s="206">
        <v>29.65</v>
      </c>
      <c r="J21" s="206">
        <v>0.34</v>
      </c>
      <c r="K21" s="206">
        <v>4.63</v>
      </c>
      <c r="L21" s="206">
        <v>183.19</v>
      </c>
      <c r="M21" s="206">
        <v>1.1599999999999999</v>
      </c>
      <c r="N21" s="206">
        <v>1.5</v>
      </c>
      <c r="O21" s="206">
        <v>0</v>
      </c>
      <c r="P21" s="206">
        <v>1.58</v>
      </c>
      <c r="Q21" s="206">
        <v>3.48</v>
      </c>
      <c r="R21" s="206">
        <v>3.83</v>
      </c>
      <c r="S21" s="206">
        <v>4.2</v>
      </c>
      <c r="T21" s="206">
        <v>0.56000000000000005</v>
      </c>
      <c r="U21" s="206">
        <v>0.72</v>
      </c>
      <c r="V21" s="206">
        <v>4.6100000000000003</v>
      </c>
      <c r="W21" s="206">
        <v>11.86</v>
      </c>
      <c r="X21" s="206">
        <v>30.89</v>
      </c>
      <c r="Y21" s="206">
        <v>0</v>
      </c>
      <c r="Z21" s="206">
        <v>45.32</v>
      </c>
      <c r="AA21" s="206">
        <v>1.03</v>
      </c>
      <c r="AB21" s="206">
        <v>0</v>
      </c>
      <c r="AC21" s="206">
        <v>0.46</v>
      </c>
      <c r="AD21" s="206">
        <v>8.9</v>
      </c>
      <c r="AE21" s="206">
        <v>0</v>
      </c>
      <c r="AF21" s="206">
        <v>0</v>
      </c>
      <c r="AG21" s="206">
        <v>2.89</v>
      </c>
      <c r="AH21" s="206">
        <v>0</v>
      </c>
      <c r="AI21" s="206">
        <v>35.67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2.61</v>
      </c>
      <c r="E22" s="206">
        <v>0</v>
      </c>
      <c r="F22" s="206">
        <v>0</v>
      </c>
      <c r="G22" s="206">
        <v>6.75</v>
      </c>
      <c r="H22" s="206">
        <v>0</v>
      </c>
      <c r="I22" s="206">
        <v>29.65</v>
      </c>
      <c r="J22" s="206">
        <v>0.34</v>
      </c>
      <c r="K22" s="206">
        <v>4.63</v>
      </c>
      <c r="L22" s="206">
        <v>183.19</v>
      </c>
      <c r="M22" s="206">
        <v>1.1599999999999999</v>
      </c>
      <c r="N22" s="206">
        <v>1.5</v>
      </c>
      <c r="O22" s="206">
        <v>0</v>
      </c>
      <c r="P22" s="206">
        <v>1.58</v>
      </c>
      <c r="Q22" s="206">
        <v>3.48</v>
      </c>
      <c r="R22" s="206">
        <v>3.83</v>
      </c>
      <c r="S22" s="206">
        <v>4.2</v>
      </c>
      <c r="T22" s="206">
        <v>0.56000000000000005</v>
      </c>
      <c r="U22" s="206">
        <v>0.72</v>
      </c>
      <c r="V22" s="206">
        <v>4.6100000000000003</v>
      </c>
      <c r="W22" s="206">
        <v>11.86</v>
      </c>
      <c r="X22" s="206">
        <v>30.89</v>
      </c>
      <c r="Y22" s="206">
        <v>0</v>
      </c>
      <c r="Z22" s="206">
        <v>45.32</v>
      </c>
      <c r="AA22" s="206">
        <v>1.03</v>
      </c>
      <c r="AB22" s="206">
        <v>0</v>
      </c>
      <c r="AC22" s="206">
        <v>0.46</v>
      </c>
      <c r="AD22" s="206">
        <v>8.9</v>
      </c>
      <c r="AE22" s="206">
        <v>0</v>
      </c>
      <c r="AF22" s="206">
        <v>0</v>
      </c>
      <c r="AG22" s="206">
        <v>2.89</v>
      </c>
      <c r="AH22" s="206">
        <v>0</v>
      </c>
      <c r="AI22" s="206">
        <v>35.67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2.61</v>
      </c>
      <c r="E23" s="206">
        <v>0</v>
      </c>
      <c r="F23" s="206">
        <v>0</v>
      </c>
      <c r="G23" s="206">
        <v>6.75</v>
      </c>
      <c r="H23" s="206">
        <v>0</v>
      </c>
      <c r="I23" s="206">
        <v>29.65</v>
      </c>
      <c r="J23" s="206">
        <v>0.34</v>
      </c>
      <c r="K23" s="206">
        <v>7.39</v>
      </c>
      <c r="L23" s="206">
        <v>183.19</v>
      </c>
      <c r="M23" s="206">
        <v>1.1599999999999999</v>
      </c>
      <c r="N23" s="206">
        <v>1.5</v>
      </c>
      <c r="O23" s="206">
        <v>0</v>
      </c>
      <c r="P23" s="206">
        <v>1.58</v>
      </c>
      <c r="Q23" s="206">
        <v>3.53</v>
      </c>
      <c r="R23" s="206">
        <v>5.86</v>
      </c>
      <c r="S23" s="206">
        <v>6.07</v>
      </c>
      <c r="T23" s="206">
        <v>0.56000000000000005</v>
      </c>
      <c r="U23" s="206">
        <v>0.72</v>
      </c>
      <c r="V23" s="206">
        <v>4.6100000000000003</v>
      </c>
      <c r="W23" s="206">
        <v>11.86</v>
      </c>
      <c r="X23" s="206">
        <v>30.89</v>
      </c>
      <c r="Y23" s="206">
        <v>0</v>
      </c>
      <c r="Z23" s="206">
        <v>45.32</v>
      </c>
      <c r="AA23" s="206">
        <v>1.03</v>
      </c>
      <c r="AB23" s="206">
        <v>0</v>
      </c>
      <c r="AC23" s="206">
        <v>0.46</v>
      </c>
      <c r="AD23" s="206">
        <v>8.9</v>
      </c>
      <c r="AE23" s="206">
        <v>0</v>
      </c>
      <c r="AF23" s="206">
        <v>0</v>
      </c>
      <c r="AG23" s="206">
        <v>2.89</v>
      </c>
      <c r="AH23" s="206">
        <v>0</v>
      </c>
      <c r="AI23" s="206">
        <v>35.67</v>
      </c>
      <c r="AJ23" s="206">
        <v>0</v>
      </c>
      <c r="AK23" s="206">
        <v>13.68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2.61</v>
      </c>
      <c r="E24" s="206">
        <v>0</v>
      </c>
      <c r="F24" s="206">
        <v>0</v>
      </c>
      <c r="G24" s="206">
        <v>6.75</v>
      </c>
      <c r="H24" s="206">
        <v>0</v>
      </c>
      <c r="I24" s="206">
        <v>29.65</v>
      </c>
      <c r="J24" s="206">
        <v>0.34</v>
      </c>
      <c r="K24" s="206">
        <v>7.39</v>
      </c>
      <c r="L24" s="206">
        <v>183.19</v>
      </c>
      <c r="M24" s="206">
        <v>1.1599999999999999</v>
      </c>
      <c r="N24" s="206">
        <v>1.5</v>
      </c>
      <c r="O24" s="206">
        <v>0</v>
      </c>
      <c r="P24" s="206">
        <v>1.58</v>
      </c>
      <c r="Q24" s="206">
        <v>3.53</v>
      </c>
      <c r="R24" s="206">
        <v>5.86</v>
      </c>
      <c r="S24" s="206">
        <v>6.07</v>
      </c>
      <c r="T24" s="206">
        <v>0.56000000000000005</v>
      </c>
      <c r="U24" s="206">
        <v>0.72</v>
      </c>
      <c r="V24" s="206">
        <v>4.6100000000000003</v>
      </c>
      <c r="W24" s="206">
        <v>11.86</v>
      </c>
      <c r="X24" s="206">
        <v>30.89</v>
      </c>
      <c r="Y24" s="206">
        <v>0</v>
      </c>
      <c r="Z24" s="206">
        <v>45.32</v>
      </c>
      <c r="AA24" s="206">
        <v>1.03</v>
      </c>
      <c r="AB24" s="206">
        <v>0</v>
      </c>
      <c r="AC24" s="206">
        <v>0.46</v>
      </c>
      <c r="AD24" s="206">
        <v>8.9</v>
      </c>
      <c r="AE24" s="206">
        <v>0</v>
      </c>
      <c r="AF24" s="206">
        <v>0</v>
      </c>
      <c r="AG24" s="206">
        <v>2.89</v>
      </c>
      <c r="AH24" s="206">
        <v>0</v>
      </c>
      <c r="AI24" s="206">
        <v>35.67</v>
      </c>
      <c r="AJ24" s="206">
        <v>0</v>
      </c>
      <c r="AK24" s="206">
        <v>13.68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2.61</v>
      </c>
      <c r="E25" s="206">
        <v>0</v>
      </c>
      <c r="F25" s="206">
        <v>0</v>
      </c>
      <c r="G25" s="206">
        <v>6.75</v>
      </c>
      <c r="H25" s="206">
        <v>0</v>
      </c>
      <c r="I25" s="206">
        <v>29.65</v>
      </c>
      <c r="J25" s="206">
        <v>0.34</v>
      </c>
      <c r="K25" s="206">
        <v>7.38</v>
      </c>
      <c r="L25" s="206">
        <v>183.19</v>
      </c>
      <c r="M25" s="206">
        <v>1.1599999999999999</v>
      </c>
      <c r="N25" s="206">
        <v>1.5</v>
      </c>
      <c r="O25" s="206">
        <v>0</v>
      </c>
      <c r="P25" s="206">
        <v>1.58</v>
      </c>
      <c r="Q25" s="206">
        <v>3.53</v>
      </c>
      <c r="R25" s="206">
        <v>5.54</v>
      </c>
      <c r="S25" s="206">
        <v>6.01</v>
      </c>
      <c r="T25" s="206">
        <v>0.56000000000000005</v>
      </c>
      <c r="U25" s="206">
        <v>0.72</v>
      </c>
      <c r="V25" s="206">
        <v>4.6100000000000003</v>
      </c>
      <c r="W25" s="206">
        <v>11.67</v>
      </c>
      <c r="X25" s="206">
        <v>30.89</v>
      </c>
      <c r="Y25" s="206">
        <v>0</v>
      </c>
      <c r="Z25" s="206">
        <v>45.32</v>
      </c>
      <c r="AA25" s="206">
        <v>1.03</v>
      </c>
      <c r="AB25" s="206">
        <v>0</v>
      </c>
      <c r="AC25" s="206">
        <v>0.46</v>
      </c>
      <c r="AD25" s="206">
        <v>8.9</v>
      </c>
      <c r="AE25" s="206">
        <v>0</v>
      </c>
      <c r="AF25" s="206">
        <v>0</v>
      </c>
      <c r="AG25" s="206">
        <v>2.89</v>
      </c>
      <c r="AH25" s="206">
        <v>0</v>
      </c>
      <c r="AI25" s="206">
        <v>35.67</v>
      </c>
      <c r="AJ25" s="206">
        <v>0</v>
      </c>
      <c r="AK25" s="206">
        <v>13.68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2.61</v>
      </c>
      <c r="E26" s="206">
        <v>0</v>
      </c>
      <c r="F26" s="206">
        <v>0</v>
      </c>
      <c r="G26" s="206">
        <v>6.75</v>
      </c>
      <c r="H26" s="206">
        <v>0</v>
      </c>
      <c r="I26" s="206">
        <v>29.65</v>
      </c>
      <c r="J26" s="206">
        <v>0.34</v>
      </c>
      <c r="K26" s="206">
        <v>7.39</v>
      </c>
      <c r="L26" s="206">
        <v>183.19</v>
      </c>
      <c r="M26" s="206">
        <v>1.1599999999999999</v>
      </c>
      <c r="N26" s="206">
        <v>1.5</v>
      </c>
      <c r="O26" s="206">
        <v>0</v>
      </c>
      <c r="P26" s="206">
        <v>1.58</v>
      </c>
      <c r="Q26" s="206">
        <v>4.3499999999999996</v>
      </c>
      <c r="R26" s="206">
        <v>6.46</v>
      </c>
      <c r="S26" s="206">
        <v>6.07</v>
      </c>
      <c r="T26" s="206">
        <v>0.56000000000000005</v>
      </c>
      <c r="U26" s="206">
        <v>0.72</v>
      </c>
      <c r="V26" s="206">
        <v>4.6100000000000003</v>
      </c>
      <c r="W26" s="206">
        <v>11.62</v>
      </c>
      <c r="X26" s="206">
        <v>30.89</v>
      </c>
      <c r="Y26" s="206">
        <v>0</v>
      </c>
      <c r="Z26" s="206">
        <v>45.32</v>
      </c>
      <c r="AA26" s="206">
        <v>1.03</v>
      </c>
      <c r="AB26" s="206">
        <v>0</v>
      </c>
      <c r="AC26" s="206">
        <v>0.46</v>
      </c>
      <c r="AD26" s="206">
        <v>8.9</v>
      </c>
      <c r="AE26" s="206">
        <v>0</v>
      </c>
      <c r="AF26" s="206">
        <v>0</v>
      </c>
      <c r="AG26" s="206">
        <v>2.89</v>
      </c>
      <c r="AH26" s="206">
        <v>0</v>
      </c>
      <c r="AI26" s="206">
        <v>35.67</v>
      </c>
      <c r="AJ26" s="206">
        <v>0</v>
      </c>
      <c r="AK26" s="206">
        <v>13.68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2.61</v>
      </c>
      <c r="E27" s="206">
        <v>0</v>
      </c>
      <c r="F27" s="206">
        <v>0</v>
      </c>
      <c r="G27" s="206">
        <v>6.75</v>
      </c>
      <c r="H27" s="206">
        <v>0</v>
      </c>
      <c r="I27" s="206">
        <v>29.65</v>
      </c>
      <c r="J27" s="206">
        <v>0.34</v>
      </c>
      <c r="K27" s="206">
        <v>7.56</v>
      </c>
      <c r="L27" s="206">
        <v>183.19</v>
      </c>
      <c r="M27" s="206">
        <v>1.1599999999999999</v>
      </c>
      <c r="N27" s="206">
        <v>1.5</v>
      </c>
      <c r="O27" s="206">
        <v>0</v>
      </c>
      <c r="P27" s="206">
        <v>1.58</v>
      </c>
      <c r="Q27" s="206">
        <v>5.09</v>
      </c>
      <c r="R27" s="206">
        <v>10.7</v>
      </c>
      <c r="S27" s="206">
        <v>6.07</v>
      </c>
      <c r="T27" s="206">
        <v>0.56000000000000005</v>
      </c>
      <c r="U27" s="206">
        <v>0.72</v>
      </c>
      <c r="V27" s="206">
        <v>4.6100000000000003</v>
      </c>
      <c r="W27" s="206">
        <v>11.57</v>
      </c>
      <c r="X27" s="206">
        <v>32.909999999999997</v>
      </c>
      <c r="Y27" s="206">
        <v>0</v>
      </c>
      <c r="Z27" s="206">
        <v>45.32</v>
      </c>
      <c r="AA27" s="206">
        <v>2.5099999999999998</v>
      </c>
      <c r="AB27" s="206">
        <v>0</v>
      </c>
      <c r="AC27" s="206">
        <v>0.46</v>
      </c>
      <c r="AD27" s="206">
        <v>8.9</v>
      </c>
      <c r="AE27" s="206">
        <v>0</v>
      </c>
      <c r="AF27" s="206">
        <v>0</v>
      </c>
      <c r="AG27" s="206">
        <v>2.89</v>
      </c>
      <c r="AH27" s="206">
        <v>0</v>
      </c>
      <c r="AI27" s="206">
        <v>35.67</v>
      </c>
      <c r="AJ27" s="206">
        <v>0</v>
      </c>
      <c r="AK27" s="206">
        <v>13.68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2.61</v>
      </c>
      <c r="E28" s="206">
        <v>0</v>
      </c>
      <c r="F28" s="206">
        <v>0</v>
      </c>
      <c r="G28" s="206">
        <v>6.75</v>
      </c>
      <c r="H28" s="206">
        <v>0</v>
      </c>
      <c r="I28" s="206">
        <v>29.65</v>
      </c>
      <c r="J28" s="206">
        <v>0.34</v>
      </c>
      <c r="K28" s="206">
        <v>7.43</v>
      </c>
      <c r="L28" s="206">
        <v>183.19</v>
      </c>
      <c r="M28" s="206">
        <v>1.1599999999999999</v>
      </c>
      <c r="N28" s="206">
        <v>1.5</v>
      </c>
      <c r="O28" s="206">
        <v>0</v>
      </c>
      <c r="P28" s="206">
        <v>1.58</v>
      </c>
      <c r="Q28" s="206">
        <v>4.7</v>
      </c>
      <c r="R28" s="206">
        <v>11.24</v>
      </c>
      <c r="S28" s="206">
        <v>6.07</v>
      </c>
      <c r="T28" s="206">
        <v>0.56000000000000005</v>
      </c>
      <c r="U28" s="206">
        <v>0.72</v>
      </c>
      <c r="V28" s="206">
        <v>4.6100000000000003</v>
      </c>
      <c r="W28" s="206">
        <v>11.57</v>
      </c>
      <c r="X28" s="206">
        <v>17.829999999999998</v>
      </c>
      <c r="Y28" s="206">
        <v>0</v>
      </c>
      <c r="Z28" s="206">
        <v>6.04</v>
      </c>
      <c r="AA28" s="206">
        <v>1.04</v>
      </c>
      <c r="AB28" s="206">
        <v>0</v>
      </c>
      <c r="AC28" s="206">
        <v>0.46</v>
      </c>
      <c r="AD28" s="206">
        <v>8.9</v>
      </c>
      <c r="AE28" s="206">
        <v>0</v>
      </c>
      <c r="AF28" s="206">
        <v>0</v>
      </c>
      <c r="AG28" s="206">
        <v>2.89</v>
      </c>
      <c r="AH28" s="206">
        <v>0</v>
      </c>
      <c r="AI28" s="206">
        <v>35.67</v>
      </c>
      <c r="AJ28" s="206">
        <v>0</v>
      </c>
      <c r="AK28" s="206">
        <v>13.68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2.61</v>
      </c>
      <c r="E29" s="206">
        <v>0</v>
      </c>
      <c r="F29" s="206">
        <v>0</v>
      </c>
      <c r="G29" s="206">
        <v>6.75</v>
      </c>
      <c r="H29" s="206">
        <v>0</v>
      </c>
      <c r="I29" s="206">
        <v>29.65</v>
      </c>
      <c r="J29" s="206">
        <v>0.34</v>
      </c>
      <c r="K29" s="206">
        <v>0.78</v>
      </c>
      <c r="L29" s="206">
        <v>183.19</v>
      </c>
      <c r="M29" s="206">
        <v>1.1599999999999999</v>
      </c>
      <c r="N29" s="206">
        <v>1.5</v>
      </c>
      <c r="O29" s="206">
        <v>0</v>
      </c>
      <c r="P29" s="206">
        <v>1.58</v>
      </c>
      <c r="Q29" s="206">
        <v>0.97</v>
      </c>
      <c r="R29" s="206">
        <v>4.71</v>
      </c>
      <c r="S29" s="206">
        <v>0.64</v>
      </c>
      <c r="T29" s="206">
        <v>0.56000000000000005</v>
      </c>
      <c r="U29" s="206">
        <v>0.72</v>
      </c>
      <c r="V29" s="206">
        <v>2.7</v>
      </c>
      <c r="W29" s="206">
        <v>1.83</v>
      </c>
      <c r="X29" s="206">
        <v>17.829999999999998</v>
      </c>
      <c r="Y29" s="206">
        <v>0</v>
      </c>
      <c r="Z29" s="206">
        <v>6.04</v>
      </c>
      <c r="AA29" s="206">
        <v>1.04</v>
      </c>
      <c r="AB29" s="206">
        <v>0</v>
      </c>
      <c r="AC29" s="206">
        <v>0.46</v>
      </c>
      <c r="AD29" s="206">
        <v>8.9</v>
      </c>
      <c r="AE29" s="206">
        <v>0</v>
      </c>
      <c r="AF29" s="206">
        <v>0</v>
      </c>
      <c r="AG29" s="206">
        <v>2.89</v>
      </c>
      <c r="AH29" s="206">
        <v>0</v>
      </c>
      <c r="AI29" s="206">
        <v>35.67</v>
      </c>
      <c r="AJ29" s="206">
        <v>0</v>
      </c>
      <c r="AK29" s="206">
        <v>13.68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2.61</v>
      </c>
      <c r="E30" s="206">
        <v>0</v>
      </c>
      <c r="F30" s="206">
        <v>0</v>
      </c>
      <c r="G30" s="206">
        <v>6.75</v>
      </c>
      <c r="H30" s="206">
        <v>0</v>
      </c>
      <c r="I30" s="206">
        <v>29.65</v>
      </c>
      <c r="J30" s="206">
        <v>0.34</v>
      </c>
      <c r="K30" s="206">
        <v>0.39</v>
      </c>
      <c r="L30" s="206">
        <v>146.78</v>
      </c>
      <c r="M30" s="206">
        <v>1.1599999999999999</v>
      </c>
      <c r="N30" s="206">
        <v>1.5</v>
      </c>
      <c r="O30" s="206">
        <v>0</v>
      </c>
      <c r="P30" s="206">
        <v>1.58</v>
      </c>
      <c r="Q30" s="206">
        <v>0.28000000000000003</v>
      </c>
      <c r="R30" s="206">
        <v>3.01</v>
      </c>
      <c r="S30" s="206">
        <v>0.33</v>
      </c>
      <c r="T30" s="206">
        <v>0.56000000000000005</v>
      </c>
      <c r="U30" s="206">
        <v>0.72</v>
      </c>
      <c r="V30" s="206">
        <v>2.7</v>
      </c>
      <c r="W30" s="206">
        <v>0.75</v>
      </c>
      <c r="X30" s="206">
        <v>16.91</v>
      </c>
      <c r="Y30" s="206">
        <v>0</v>
      </c>
      <c r="Z30" s="206">
        <v>3.09</v>
      </c>
      <c r="AA30" s="206">
        <v>0.77</v>
      </c>
      <c r="AB30" s="206">
        <v>0</v>
      </c>
      <c r="AC30" s="206">
        <v>0.46</v>
      </c>
      <c r="AD30" s="206">
        <v>8.9</v>
      </c>
      <c r="AE30" s="206">
        <v>0</v>
      </c>
      <c r="AF30" s="206">
        <v>0</v>
      </c>
      <c r="AG30" s="206">
        <v>2.89</v>
      </c>
      <c r="AH30" s="206">
        <v>0</v>
      </c>
      <c r="AI30" s="206">
        <v>35.67</v>
      </c>
      <c r="AJ30" s="206">
        <v>0</v>
      </c>
      <c r="AK30" s="206">
        <v>13.68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2.61</v>
      </c>
      <c r="E31" s="206">
        <v>0</v>
      </c>
      <c r="F31" s="206">
        <v>0</v>
      </c>
      <c r="G31" s="206">
        <v>6.75</v>
      </c>
      <c r="H31" s="206">
        <v>0</v>
      </c>
      <c r="I31" s="206">
        <v>29.65</v>
      </c>
      <c r="J31" s="206">
        <v>0.34</v>
      </c>
      <c r="K31" s="206">
        <v>0.39</v>
      </c>
      <c r="L31" s="206">
        <v>98.87</v>
      </c>
      <c r="M31" s="206">
        <v>1.1599999999999999</v>
      </c>
      <c r="N31" s="206">
        <v>1.5</v>
      </c>
      <c r="O31" s="206">
        <v>0</v>
      </c>
      <c r="P31" s="206">
        <v>1.58</v>
      </c>
      <c r="Q31" s="206">
        <v>0.28000000000000003</v>
      </c>
      <c r="R31" s="206">
        <v>0.42</v>
      </c>
      <c r="S31" s="206">
        <v>0.33</v>
      </c>
      <c r="T31" s="206">
        <v>0.56000000000000005</v>
      </c>
      <c r="U31" s="206">
        <v>0.72</v>
      </c>
      <c r="V31" s="206">
        <v>2.7</v>
      </c>
      <c r="W31" s="206">
        <v>0.75</v>
      </c>
      <c r="X31" s="206">
        <v>10.32</v>
      </c>
      <c r="Y31" s="206">
        <v>0</v>
      </c>
      <c r="Z31" s="206">
        <v>3.09</v>
      </c>
      <c r="AA31" s="206">
        <v>0.77</v>
      </c>
      <c r="AB31" s="206">
        <v>0</v>
      </c>
      <c r="AC31" s="206">
        <v>0.46</v>
      </c>
      <c r="AD31" s="206">
        <v>8.9</v>
      </c>
      <c r="AE31" s="206">
        <v>0</v>
      </c>
      <c r="AF31" s="206">
        <v>0</v>
      </c>
      <c r="AG31" s="206">
        <v>2.89</v>
      </c>
      <c r="AH31" s="206">
        <v>0</v>
      </c>
      <c r="AI31" s="206">
        <v>35.67</v>
      </c>
      <c r="AJ31" s="206">
        <v>0</v>
      </c>
      <c r="AK31" s="206">
        <v>13.68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2.61</v>
      </c>
      <c r="E32" s="206">
        <v>0</v>
      </c>
      <c r="F32" s="206">
        <v>0</v>
      </c>
      <c r="G32" s="206">
        <v>6.75</v>
      </c>
      <c r="H32" s="206">
        <v>0</v>
      </c>
      <c r="I32" s="206">
        <v>29.65</v>
      </c>
      <c r="J32" s="206">
        <v>0.34</v>
      </c>
      <c r="K32" s="206">
        <v>0.39</v>
      </c>
      <c r="L32" s="206">
        <v>23.22</v>
      </c>
      <c r="M32" s="206">
        <v>1.1599999999999999</v>
      </c>
      <c r="N32" s="206">
        <v>1.5</v>
      </c>
      <c r="O32" s="206">
        <v>0</v>
      </c>
      <c r="P32" s="206">
        <v>1.58</v>
      </c>
      <c r="Q32" s="206">
        <v>0.28000000000000003</v>
      </c>
      <c r="R32" s="206">
        <v>0.42</v>
      </c>
      <c r="S32" s="206">
        <v>0.33</v>
      </c>
      <c r="T32" s="206">
        <v>0.56000000000000005</v>
      </c>
      <c r="U32" s="206">
        <v>0.72</v>
      </c>
      <c r="V32" s="206">
        <v>2.7</v>
      </c>
      <c r="W32" s="206">
        <v>0.75</v>
      </c>
      <c r="X32" s="206">
        <v>10.32</v>
      </c>
      <c r="Y32" s="206">
        <v>0</v>
      </c>
      <c r="Z32" s="206">
        <v>3.09</v>
      </c>
      <c r="AA32" s="206">
        <v>0.77</v>
      </c>
      <c r="AB32" s="206">
        <v>0</v>
      </c>
      <c r="AC32" s="206">
        <v>0.46</v>
      </c>
      <c r="AD32" s="206">
        <v>8.9</v>
      </c>
      <c r="AE32" s="206">
        <v>0</v>
      </c>
      <c r="AF32" s="206">
        <v>0</v>
      </c>
      <c r="AG32" s="206">
        <v>2.89</v>
      </c>
      <c r="AH32" s="206">
        <v>0</v>
      </c>
      <c r="AI32" s="206">
        <v>35.67</v>
      </c>
      <c r="AJ32" s="206">
        <v>0</v>
      </c>
      <c r="AK32" s="206">
        <v>19.600000000000001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2.61</v>
      </c>
      <c r="E33" s="206">
        <v>0</v>
      </c>
      <c r="F33" s="206">
        <v>0</v>
      </c>
      <c r="G33" s="206">
        <v>6.75</v>
      </c>
      <c r="H33" s="206">
        <v>0</v>
      </c>
      <c r="I33" s="206">
        <v>29.65</v>
      </c>
      <c r="J33" s="206">
        <v>0.34</v>
      </c>
      <c r="K33" s="206">
        <v>0.39</v>
      </c>
      <c r="L33" s="206">
        <v>16.149999999999999</v>
      </c>
      <c r="M33" s="206">
        <v>1.1599999999999999</v>
      </c>
      <c r="N33" s="206">
        <v>1.5</v>
      </c>
      <c r="O33" s="206">
        <v>0</v>
      </c>
      <c r="P33" s="206">
        <v>1.58</v>
      </c>
      <c r="Q33" s="206">
        <v>0.28000000000000003</v>
      </c>
      <c r="R33" s="206">
        <v>0.42</v>
      </c>
      <c r="S33" s="206">
        <v>0.33</v>
      </c>
      <c r="T33" s="206">
        <v>0.56000000000000005</v>
      </c>
      <c r="U33" s="206">
        <v>0.72</v>
      </c>
      <c r="V33" s="206">
        <v>2.7</v>
      </c>
      <c r="W33" s="206">
        <v>0.75</v>
      </c>
      <c r="X33" s="206">
        <v>10.32</v>
      </c>
      <c r="Y33" s="206">
        <v>0</v>
      </c>
      <c r="Z33" s="206">
        <v>3.09</v>
      </c>
      <c r="AA33" s="206">
        <v>0.77</v>
      </c>
      <c r="AB33" s="206">
        <v>0</v>
      </c>
      <c r="AC33" s="206">
        <v>0.46</v>
      </c>
      <c r="AD33" s="206">
        <v>8.9</v>
      </c>
      <c r="AE33" s="206">
        <v>0</v>
      </c>
      <c r="AF33" s="206">
        <v>0</v>
      </c>
      <c r="AG33" s="206">
        <v>2.89</v>
      </c>
      <c r="AH33" s="206">
        <v>0</v>
      </c>
      <c r="AI33" s="206">
        <v>35.67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2.61</v>
      </c>
      <c r="E34" s="206">
        <v>0</v>
      </c>
      <c r="F34" s="206">
        <v>0</v>
      </c>
      <c r="G34" s="206">
        <v>6.75</v>
      </c>
      <c r="H34" s="206">
        <v>0</v>
      </c>
      <c r="I34" s="206">
        <v>29.65</v>
      </c>
      <c r="J34" s="206">
        <v>0.34</v>
      </c>
      <c r="K34" s="206">
        <v>0.39</v>
      </c>
      <c r="L34" s="206">
        <v>16.149999999999999</v>
      </c>
      <c r="M34" s="206">
        <v>1.1599999999999999</v>
      </c>
      <c r="N34" s="206">
        <v>1.5</v>
      </c>
      <c r="O34" s="206">
        <v>0</v>
      </c>
      <c r="P34" s="206">
        <v>1.58</v>
      </c>
      <c r="Q34" s="206">
        <v>0.28000000000000003</v>
      </c>
      <c r="R34" s="206">
        <v>0.42</v>
      </c>
      <c r="S34" s="206">
        <v>0.33</v>
      </c>
      <c r="T34" s="206">
        <v>0.56000000000000005</v>
      </c>
      <c r="U34" s="206">
        <v>0.72</v>
      </c>
      <c r="V34" s="206">
        <v>2.7</v>
      </c>
      <c r="W34" s="206">
        <v>0.75</v>
      </c>
      <c r="X34" s="206">
        <v>16.91</v>
      </c>
      <c r="Y34" s="206">
        <v>0</v>
      </c>
      <c r="Z34" s="206">
        <v>3.09</v>
      </c>
      <c r="AA34" s="206">
        <v>0.77</v>
      </c>
      <c r="AB34" s="206">
        <v>0</v>
      </c>
      <c r="AC34" s="206">
        <v>0.46</v>
      </c>
      <c r="AD34" s="206">
        <v>8.9</v>
      </c>
      <c r="AE34" s="206">
        <v>0</v>
      </c>
      <c r="AF34" s="206">
        <v>0</v>
      </c>
      <c r="AG34" s="206">
        <v>2.89</v>
      </c>
      <c r="AH34" s="206">
        <v>0</v>
      </c>
      <c r="AI34" s="206">
        <v>35.67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2.61</v>
      </c>
      <c r="E35" s="206">
        <v>0</v>
      </c>
      <c r="F35" s="206">
        <v>0</v>
      </c>
      <c r="G35" s="206">
        <v>6.75</v>
      </c>
      <c r="H35" s="206">
        <v>0</v>
      </c>
      <c r="I35" s="206">
        <v>29.31</v>
      </c>
      <c r="J35" s="206">
        <v>0.34</v>
      </c>
      <c r="K35" s="206">
        <v>0.39</v>
      </c>
      <c r="L35" s="206">
        <v>16.149999999999999</v>
      </c>
      <c r="M35" s="206">
        <v>1.1599999999999999</v>
      </c>
      <c r="N35" s="206">
        <v>1.5</v>
      </c>
      <c r="O35" s="206">
        <v>0</v>
      </c>
      <c r="P35" s="206">
        <v>1.58</v>
      </c>
      <c r="Q35" s="206">
        <v>0.28000000000000003</v>
      </c>
      <c r="R35" s="206">
        <v>0.42</v>
      </c>
      <c r="S35" s="206">
        <v>0.33</v>
      </c>
      <c r="T35" s="206">
        <v>0.56000000000000005</v>
      </c>
      <c r="U35" s="206">
        <v>0.72</v>
      </c>
      <c r="V35" s="206">
        <v>2.7</v>
      </c>
      <c r="W35" s="206">
        <v>0.75</v>
      </c>
      <c r="X35" s="206">
        <v>16.91</v>
      </c>
      <c r="Y35" s="206">
        <v>0</v>
      </c>
      <c r="Z35" s="206">
        <v>3.09</v>
      </c>
      <c r="AA35" s="206">
        <v>0.77</v>
      </c>
      <c r="AB35" s="206">
        <v>0</v>
      </c>
      <c r="AC35" s="206">
        <v>0.46</v>
      </c>
      <c r="AD35" s="206">
        <v>8.9</v>
      </c>
      <c r="AE35" s="206">
        <v>0</v>
      </c>
      <c r="AF35" s="206">
        <v>0</v>
      </c>
      <c r="AG35" s="206">
        <v>2.89</v>
      </c>
      <c r="AH35" s="206">
        <v>0</v>
      </c>
      <c r="AI35" s="206">
        <v>35.67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2.61</v>
      </c>
      <c r="E36" s="206">
        <v>0</v>
      </c>
      <c r="F36" s="206">
        <v>0</v>
      </c>
      <c r="G36" s="206">
        <v>6.75</v>
      </c>
      <c r="H36" s="206">
        <v>0</v>
      </c>
      <c r="I36" s="206">
        <v>29.31</v>
      </c>
      <c r="J36" s="206">
        <v>0.34</v>
      </c>
      <c r="K36" s="206">
        <v>0.39</v>
      </c>
      <c r="L36" s="206">
        <v>16.149999999999999</v>
      </c>
      <c r="M36" s="206">
        <v>1.1599999999999999</v>
      </c>
      <c r="N36" s="206">
        <v>1.5</v>
      </c>
      <c r="O36" s="206">
        <v>0</v>
      </c>
      <c r="P36" s="206">
        <v>1.58</v>
      </c>
      <c r="Q36" s="206">
        <v>0.28000000000000003</v>
      </c>
      <c r="R36" s="206">
        <v>0.42</v>
      </c>
      <c r="S36" s="206">
        <v>0.33</v>
      </c>
      <c r="T36" s="206">
        <v>0.56000000000000005</v>
      </c>
      <c r="U36" s="206">
        <v>0.72</v>
      </c>
      <c r="V36" s="206">
        <v>2.7</v>
      </c>
      <c r="W36" s="206">
        <v>0.75</v>
      </c>
      <c r="X36" s="206">
        <v>16.91</v>
      </c>
      <c r="Y36" s="206">
        <v>0</v>
      </c>
      <c r="Z36" s="206">
        <v>3.09</v>
      </c>
      <c r="AA36" s="206">
        <v>0.77</v>
      </c>
      <c r="AB36" s="206">
        <v>0</v>
      </c>
      <c r="AC36" s="206">
        <v>0.46</v>
      </c>
      <c r="AD36" s="206">
        <v>8.9</v>
      </c>
      <c r="AE36" s="206">
        <v>0</v>
      </c>
      <c r="AF36" s="206">
        <v>0</v>
      </c>
      <c r="AG36" s="206">
        <v>2.89</v>
      </c>
      <c r="AH36" s="206">
        <v>0</v>
      </c>
      <c r="AI36" s="206">
        <v>35.67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2.61</v>
      </c>
      <c r="E37" s="206">
        <v>0</v>
      </c>
      <c r="F37" s="206">
        <v>0</v>
      </c>
      <c r="G37" s="206">
        <v>6.75</v>
      </c>
      <c r="H37" s="206">
        <v>0</v>
      </c>
      <c r="I37" s="206">
        <v>29.31</v>
      </c>
      <c r="J37" s="206">
        <v>0.34</v>
      </c>
      <c r="K37" s="206">
        <v>0.39</v>
      </c>
      <c r="L37" s="206">
        <v>16.149999999999999</v>
      </c>
      <c r="M37" s="206">
        <v>1.1599999999999999</v>
      </c>
      <c r="N37" s="206">
        <v>1.5</v>
      </c>
      <c r="O37" s="206">
        <v>0</v>
      </c>
      <c r="P37" s="206">
        <v>1.58</v>
      </c>
      <c r="Q37" s="206">
        <v>0.28000000000000003</v>
      </c>
      <c r="R37" s="206">
        <v>0.42</v>
      </c>
      <c r="S37" s="206">
        <v>0.33</v>
      </c>
      <c r="T37" s="206">
        <v>0.56000000000000005</v>
      </c>
      <c r="U37" s="206">
        <v>0.72</v>
      </c>
      <c r="V37" s="206">
        <v>2.7</v>
      </c>
      <c r="W37" s="206">
        <v>0.75</v>
      </c>
      <c r="X37" s="206">
        <v>16.91</v>
      </c>
      <c r="Y37" s="206">
        <v>0</v>
      </c>
      <c r="Z37" s="206">
        <v>3.09</v>
      </c>
      <c r="AA37" s="206">
        <v>0.77</v>
      </c>
      <c r="AB37" s="206">
        <v>0</v>
      </c>
      <c r="AC37" s="206">
        <v>0.46</v>
      </c>
      <c r="AD37" s="206">
        <v>8.9</v>
      </c>
      <c r="AE37" s="206">
        <v>0</v>
      </c>
      <c r="AF37" s="206">
        <v>0</v>
      </c>
      <c r="AG37" s="206">
        <v>2.89</v>
      </c>
      <c r="AH37" s="206">
        <v>0</v>
      </c>
      <c r="AI37" s="206">
        <v>35.67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2.61</v>
      </c>
      <c r="E38" s="206">
        <v>0</v>
      </c>
      <c r="F38" s="206">
        <v>0</v>
      </c>
      <c r="G38" s="206">
        <v>6.75</v>
      </c>
      <c r="H38" s="206">
        <v>0</v>
      </c>
      <c r="I38" s="206">
        <v>29.31</v>
      </c>
      <c r="J38" s="206">
        <v>0.34</v>
      </c>
      <c r="K38" s="206">
        <v>0.39</v>
      </c>
      <c r="L38" s="206">
        <v>16.149999999999999</v>
      </c>
      <c r="M38" s="206">
        <v>1.1599999999999999</v>
      </c>
      <c r="N38" s="206">
        <v>1.5</v>
      </c>
      <c r="O38" s="206">
        <v>0</v>
      </c>
      <c r="P38" s="206">
        <v>1.58</v>
      </c>
      <c r="Q38" s="206">
        <v>0.28000000000000003</v>
      </c>
      <c r="R38" s="206">
        <v>0.42</v>
      </c>
      <c r="S38" s="206">
        <v>0.33</v>
      </c>
      <c r="T38" s="206">
        <v>0.56000000000000005</v>
      </c>
      <c r="U38" s="206">
        <v>0.72</v>
      </c>
      <c r="V38" s="206">
        <v>2.7</v>
      </c>
      <c r="W38" s="206">
        <v>0.75</v>
      </c>
      <c r="X38" s="206">
        <v>16.91</v>
      </c>
      <c r="Y38" s="206">
        <v>0</v>
      </c>
      <c r="Z38" s="206">
        <v>3.09</v>
      </c>
      <c r="AA38" s="206">
        <v>0.77</v>
      </c>
      <c r="AB38" s="206">
        <v>0</v>
      </c>
      <c r="AC38" s="206">
        <v>0.46</v>
      </c>
      <c r="AD38" s="206">
        <v>8.9</v>
      </c>
      <c r="AE38" s="206">
        <v>0</v>
      </c>
      <c r="AF38" s="206">
        <v>0</v>
      </c>
      <c r="AG38" s="206">
        <v>2.89</v>
      </c>
      <c r="AH38" s="206">
        <v>0</v>
      </c>
      <c r="AI38" s="206">
        <v>35.67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2.61</v>
      </c>
      <c r="E39" s="206">
        <v>0</v>
      </c>
      <c r="F39" s="206">
        <v>0</v>
      </c>
      <c r="G39" s="206">
        <v>6.75</v>
      </c>
      <c r="H39" s="206">
        <v>0</v>
      </c>
      <c r="I39" s="206">
        <v>29.31</v>
      </c>
      <c r="J39" s="206">
        <v>0.34</v>
      </c>
      <c r="K39" s="206">
        <v>0.39</v>
      </c>
      <c r="L39" s="206">
        <v>16.149999999999999</v>
      </c>
      <c r="M39" s="206">
        <v>1.1599999999999999</v>
      </c>
      <c r="N39" s="206">
        <v>1.5</v>
      </c>
      <c r="O39" s="206">
        <v>0</v>
      </c>
      <c r="P39" s="206">
        <v>1.58</v>
      </c>
      <c r="Q39" s="206">
        <v>0.28000000000000003</v>
      </c>
      <c r="R39" s="206">
        <v>0.42</v>
      </c>
      <c r="S39" s="206">
        <v>0.33</v>
      </c>
      <c r="T39" s="206">
        <v>0.56000000000000005</v>
      </c>
      <c r="U39" s="206">
        <v>0.76</v>
      </c>
      <c r="V39" s="206">
        <v>2.7</v>
      </c>
      <c r="W39" s="206">
        <v>0.56000000000000005</v>
      </c>
      <c r="X39" s="206">
        <v>16.91</v>
      </c>
      <c r="Y39" s="206">
        <v>0</v>
      </c>
      <c r="Z39" s="206">
        <v>3.09</v>
      </c>
      <c r="AA39" s="206">
        <v>0.77</v>
      </c>
      <c r="AB39" s="206">
        <v>0</v>
      </c>
      <c r="AC39" s="206">
        <v>0.46</v>
      </c>
      <c r="AD39" s="206">
        <v>8.9</v>
      </c>
      <c r="AE39" s="206">
        <v>0</v>
      </c>
      <c r="AF39" s="206">
        <v>0</v>
      </c>
      <c r="AG39" s="206">
        <v>2.89</v>
      </c>
      <c r="AH39" s="206">
        <v>0</v>
      </c>
      <c r="AI39" s="206">
        <v>35.67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2.61</v>
      </c>
      <c r="E40" s="206">
        <v>0</v>
      </c>
      <c r="F40" s="206">
        <v>0</v>
      </c>
      <c r="G40" s="206">
        <v>6.75</v>
      </c>
      <c r="H40" s="206">
        <v>0</v>
      </c>
      <c r="I40" s="206">
        <v>29.31</v>
      </c>
      <c r="J40" s="206">
        <v>0.34</v>
      </c>
      <c r="K40" s="206">
        <v>0.39</v>
      </c>
      <c r="L40" s="206">
        <v>16.149999999999999</v>
      </c>
      <c r="M40" s="206">
        <v>1.1599999999999999</v>
      </c>
      <c r="N40" s="206">
        <v>1.5</v>
      </c>
      <c r="O40" s="206">
        <v>0</v>
      </c>
      <c r="P40" s="206">
        <v>1.58</v>
      </c>
      <c r="Q40" s="206">
        <v>0.28000000000000003</v>
      </c>
      <c r="R40" s="206">
        <v>0.42</v>
      </c>
      <c r="S40" s="206">
        <v>0.33</v>
      </c>
      <c r="T40" s="206">
        <v>0.56000000000000005</v>
      </c>
      <c r="U40" s="206">
        <v>0.74</v>
      </c>
      <c r="V40" s="206">
        <v>2.7</v>
      </c>
      <c r="W40" s="206">
        <v>0.56000000000000005</v>
      </c>
      <c r="X40" s="206">
        <v>16.91</v>
      </c>
      <c r="Y40" s="206">
        <v>0</v>
      </c>
      <c r="Z40" s="206">
        <v>3.09</v>
      </c>
      <c r="AA40" s="206">
        <v>0.77</v>
      </c>
      <c r="AB40" s="206">
        <v>0</v>
      </c>
      <c r="AC40" s="206">
        <v>0.46</v>
      </c>
      <c r="AD40" s="206">
        <v>8.9</v>
      </c>
      <c r="AE40" s="206">
        <v>0</v>
      </c>
      <c r="AF40" s="206">
        <v>0</v>
      </c>
      <c r="AG40" s="206">
        <v>2.89</v>
      </c>
      <c r="AH40" s="206">
        <v>0</v>
      </c>
      <c r="AI40" s="206">
        <v>35.67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2.61</v>
      </c>
      <c r="E41" s="206">
        <v>0</v>
      </c>
      <c r="F41" s="206">
        <v>0</v>
      </c>
      <c r="G41" s="206">
        <v>6.75</v>
      </c>
      <c r="H41" s="206">
        <v>0</v>
      </c>
      <c r="I41" s="206">
        <v>29.31</v>
      </c>
      <c r="J41" s="206">
        <v>0.34</v>
      </c>
      <c r="K41" s="206">
        <v>0.36</v>
      </c>
      <c r="L41" s="206">
        <v>16.149999999999999</v>
      </c>
      <c r="M41" s="206">
        <v>1.1599999999999999</v>
      </c>
      <c r="N41" s="206">
        <v>1.5</v>
      </c>
      <c r="O41" s="206">
        <v>0</v>
      </c>
      <c r="P41" s="206">
        <v>1.58</v>
      </c>
      <c r="Q41" s="206">
        <v>0.28000000000000003</v>
      </c>
      <c r="R41" s="206">
        <v>2.42</v>
      </c>
      <c r="S41" s="206">
        <v>0.33</v>
      </c>
      <c r="T41" s="206">
        <v>0.56000000000000005</v>
      </c>
      <c r="U41" s="206">
        <v>0.73</v>
      </c>
      <c r="V41" s="206">
        <v>2.7</v>
      </c>
      <c r="W41" s="206">
        <v>0.56000000000000005</v>
      </c>
      <c r="X41" s="206">
        <v>10.49</v>
      </c>
      <c r="Y41" s="206">
        <v>0</v>
      </c>
      <c r="Z41" s="206">
        <v>3.09</v>
      </c>
      <c r="AA41" s="206">
        <v>0.77</v>
      </c>
      <c r="AB41" s="206">
        <v>0</v>
      </c>
      <c r="AC41" s="206">
        <v>12.92</v>
      </c>
      <c r="AD41" s="206">
        <v>8.9</v>
      </c>
      <c r="AE41" s="206">
        <v>0</v>
      </c>
      <c r="AF41" s="206">
        <v>0</v>
      </c>
      <c r="AG41" s="206">
        <v>2.89</v>
      </c>
      <c r="AH41" s="206">
        <v>0</v>
      </c>
      <c r="AI41" s="206">
        <v>35.67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2.61</v>
      </c>
      <c r="E42" s="206">
        <v>0</v>
      </c>
      <c r="F42" s="206">
        <v>0</v>
      </c>
      <c r="G42" s="206">
        <v>6.75</v>
      </c>
      <c r="H42" s="206">
        <v>0</v>
      </c>
      <c r="I42" s="206">
        <v>29.31</v>
      </c>
      <c r="J42" s="206">
        <v>0.34</v>
      </c>
      <c r="K42" s="206">
        <v>0.33</v>
      </c>
      <c r="L42" s="206">
        <v>16.149999999999999</v>
      </c>
      <c r="M42" s="206">
        <v>1.1599999999999999</v>
      </c>
      <c r="N42" s="206">
        <v>1.5</v>
      </c>
      <c r="O42" s="206">
        <v>0</v>
      </c>
      <c r="P42" s="206">
        <v>1.58</v>
      </c>
      <c r="Q42" s="206">
        <v>0.28000000000000003</v>
      </c>
      <c r="R42" s="206">
        <v>3.01</v>
      </c>
      <c r="S42" s="206">
        <v>0.33</v>
      </c>
      <c r="T42" s="206">
        <v>0.56000000000000005</v>
      </c>
      <c r="U42" s="206">
        <v>0.73</v>
      </c>
      <c r="V42" s="206">
        <v>2.7</v>
      </c>
      <c r="W42" s="206">
        <v>0.56000000000000005</v>
      </c>
      <c r="X42" s="206">
        <v>10.49</v>
      </c>
      <c r="Y42" s="206">
        <v>0</v>
      </c>
      <c r="Z42" s="206">
        <v>3.09</v>
      </c>
      <c r="AA42" s="206">
        <v>0.77</v>
      </c>
      <c r="AB42" s="206">
        <v>0</v>
      </c>
      <c r="AC42" s="206">
        <v>12.92</v>
      </c>
      <c r="AD42" s="206">
        <v>8.9</v>
      </c>
      <c r="AE42" s="206">
        <v>0</v>
      </c>
      <c r="AF42" s="206">
        <v>0</v>
      </c>
      <c r="AG42" s="206">
        <v>2.89</v>
      </c>
      <c r="AH42" s="206">
        <v>0</v>
      </c>
      <c r="AI42" s="206">
        <v>35.67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2.61</v>
      </c>
      <c r="E43" s="206">
        <v>0</v>
      </c>
      <c r="F43" s="206">
        <v>0</v>
      </c>
      <c r="G43" s="206">
        <v>6.75</v>
      </c>
      <c r="H43" s="206">
        <v>0</v>
      </c>
      <c r="I43" s="206">
        <v>29.31</v>
      </c>
      <c r="J43" s="206">
        <v>0.34</v>
      </c>
      <c r="K43" s="206">
        <v>0.28999999999999998</v>
      </c>
      <c r="L43" s="206">
        <v>16.149999999999999</v>
      </c>
      <c r="M43" s="206">
        <v>1.1599999999999999</v>
      </c>
      <c r="N43" s="206">
        <v>1.5</v>
      </c>
      <c r="O43" s="206">
        <v>0</v>
      </c>
      <c r="P43" s="206">
        <v>1.58</v>
      </c>
      <c r="Q43" s="206">
        <v>0.28000000000000003</v>
      </c>
      <c r="R43" s="206">
        <v>3.01</v>
      </c>
      <c r="S43" s="206">
        <v>0.33</v>
      </c>
      <c r="T43" s="206">
        <v>0.56000000000000005</v>
      </c>
      <c r="U43" s="206">
        <v>0.73</v>
      </c>
      <c r="V43" s="206">
        <v>2.7</v>
      </c>
      <c r="W43" s="206">
        <v>0.56000000000000005</v>
      </c>
      <c r="X43" s="206">
        <v>16.91</v>
      </c>
      <c r="Y43" s="206">
        <v>0</v>
      </c>
      <c r="Z43" s="206">
        <v>3.09</v>
      </c>
      <c r="AA43" s="206">
        <v>0.77</v>
      </c>
      <c r="AB43" s="206">
        <v>0</v>
      </c>
      <c r="AC43" s="206">
        <v>12.92</v>
      </c>
      <c r="AD43" s="206">
        <v>8.9</v>
      </c>
      <c r="AE43" s="206">
        <v>0</v>
      </c>
      <c r="AF43" s="206">
        <v>0</v>
      </c>
      <c r="AG43" s="206">
        <v>2.89</v>
      </c>
      <c r="AH43" s="206">
        <v>0</v>
      </c>
      <c r="AI43" s="206">
        <v>35.67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2.61</v>
      </c>
      <c r="E44" s="206">
        <v>0</v>
      </c>
      <c r="F44" s="206">
        <v>0</v>
      </c>
      <c r="G44" s="206">
        <v>6.75</v>
      </c>
      <c r="H44" s="206">
        <v>0</v>
      </c>
      <c r="I44" s="206">
        <v>29.31</v>
      </c>
      <c r="J44" s="206">
        <v>0.34</v>
      </c>
      <c r="K44" s="206">
        <v>0.28000000000000003</v>
      </c>
      <c r="L44" s="206">
        <v>16.149999999999999</v>
      </c>
      <c r="M44" s="206">
        <v>1.1599999999999999</v>
      </c>
      <c r="N44" s="206">
        <v>1.5</v>
      </c>
      <c r="O44" s="206">
        <v>0</v>
      </c>
      <c r="P44" s="206">
        <v>1.58</v>
      </c>
      <c r="Q44" s="206">
        <v>0.28000000000000003</v>
      </c>
      <c r="R44" s="206">
        <v>3.01</v>
      </c>
      <c r="S44" s="206">
        <v>0.33</v>
      </c>
      <c r="T44" s="206">
        <v>0.56000000000000005</v>
      </c>
      <c r="U44" s="206">
        <v>0.73</v>
      </c>
      <c r="V44" s="206">
        <v>2.7</v>
      </c>
      <c r="W44" s="206">
        <v>0.56000000000000005</v>
      </c>
      <c r="X44" s="206">
        <v>16.91</v>
      </c>
      <c r="Y44" s="206">
        <v>0</v>
      </c>
      <c r="Z44" s="206">
        <v>3.09</v>
      </c>
      <c r="AA44" s="206">
        <v>0.77</v>
      </c>
      <c r="AB44" s="206">
        <v>0</v>
      </c>
      <c r="AC44" s="206">
        <v>12.92</v>
      </c>
      <c r="AD44" s="206">
        <v>8.9</v>
      </c>
      <c r="AE44" s="206">
        <v>0</v>
      </c>
      <c r="AF44" s="206">
        <v>0</v>
      </c>
      <c r="AG44" s="206">
        <v>2.89</v>
      </c>
      <c r="AH44" s="206">
        <v>0</v>
      </c>
      <c r="AI44" s="206">
        <v>35.67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2.61</v>
      </c>
      <c r="E45" s="206">
        <v>0</v>
      </c>
      <c r="F45" s="206">
        <v>0</v>
      </c>
      <c r="G45" s="206">
        <v>6.75</v>
      </c>
      <c r="H45" s="206">
        <v>0</v>
      </c>
      <c r="I45" s="206">
        <v>29.31</v>
      </c>
      <c r="J45" s="206">
        <v>0.34</v>
      </c>
      <c r="K45" s="206">
        <v>0.28000000000000003</v>
      </c>
      <c r="L45" s="206">
        <v>16.149999999999999</v>
      </c>
      <c r="M45" s="206">
        <v>1.1599999999999999</v>
      </c>
      <c r="N45" s="206">
        <v>1.5</v>
      </c>
      <c r="O45" s="206">
        <v>0</v>
      </c>
      <c r="P45" s="206">
        <v>1.58</v>
      </c>
      <c r="Q45" s="206">
        <v>0.28000000000000003</v>
      </c>
      <c r="R45" s="206">
        <v>3.01</v>
      </c>
      <c r="S45" s="206">
        <v>0.33</v>
      </c>
      <c r="T45" s="206">
        <v>0.56000000000000005</v>
      </c>
      <c r="U45" s="206">
        <v>1.63</v>
      </c>
      <c r="V45" s="206">
        <v>2.7</v>
      </c>
      <c r="W45" s="206">
        <v>0.56000000000000005</v>
      </c>
      <c r="X45" s="206">
        <v>16.91</v>
      </c>
      <c r="Y45" s="206">
        <v>0</v>
      </c>
      <c r="Z45" s="206">
        <v>3.09</v>
      </c>
      <c r="AA45" s="206">
        <v>0.77</v>
      </c>
      <c r="AB45" s="206">
        <v>0</v>
      </c>
      <c r="AC45" s="206">
        <v>12.92</v>
      </c>
      <c r="AD45" s="206">
        <v>8.9</v>
      </c>
      <c r="AE45" s="206">
        <v>0</v>
      </c>
      <c r="AF45" s="206">
        <v>0</v>
      </c>
      <c r="AG45" s="206">
        <v>2.89</v>
      </c>
      <c r="AH45" s="206">
        <v>0</v>
      </c>
      <c r="AI45" s="206">
        <v>35.67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2.61</v>
      </c>
      <c r="E46" s="206">
        <v>0</v>
      </c>
      <c r="F46" s="206">
        <v>0</v>
      </c>
      <c r="G46" s="206">
        <v>6.75</v>
      </c>
      <c r="H46" s="206">
        <v>0</v>
      </c>
      <c r="I46" s="206">
        <v>29.31</v>
      </c>
      <c r="J46" s="206">
        <v>0.34</v>
      </c>
      <c r="K46" s="206">
        <v>0.28000000000000003</v>
      </c>
      <c r="L46" s="206">
        <v>16.149999999999999</v>
      </c>
      <c r="M46" s="206">
        <v>1.1599999999999999</v>
      </c>
      <c r="N46" s="206">
        <v>1.5</v>
      </c>
      <c r="O46" s="206">
        <v>0</v>
      </c>
      <c r="P46" s="206">
        <v>1.58</v>
      </c>
      <c r="Q46" s="206">
        <v>0.28000000000000003</v>
      </c>
      <c r="R46" s="206">
        <v>3.01</v>
      </c>
      <c r="S46" s="206">
        <v>0.33</v>
      </c>
      <c r="T46" s="206">
        <v>0.56000000000000005</v>
      </c>
      <c r="U46" s="206">
        <v>1.33</v>
      </c>
      <c r="V46" s="206">
        <v>2.7</v>
      </c>
      <c r="W46" s="206">
        <v>0.56000000000000005</v>
      </c>
      <c r="X46" s="206">
        <v>16.91</v>
      </c>
      <c r="Y46" s="206">
        <v>0</v>
      </c>
      <c r="Z46" s="206">
        <v>3.09</v>
      </c>
      <c r="AA46" s="206">
        <v>0.77</v>
      </c>
      <c r="AB46" s="206">
        <v>0</v>
      </c>
      <c r="AC46" s="206">
        <v>12.92</v>
      </c>
      <c r="AD46" s="206">
        <v>8.9</v>
      </c>
      <c r="AE46" s="206">
        <v>0</v>
      </c>
      <c r="AF46" s="206">
        <v>0</v>
      </c>
      <c r="AG46" s="206">
        <v>2.89</v>
      </c>
      <c r="AH46" s="206">
        <v>0</v>
      </c>
      <c r="AI46" s="206">
        <v>35.67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2.61</v>
      </c>
      <c r="E47" s="206">
        <v>0</v>
      </c>
      <c r="F47" s="206">
        <v>0</v>
      </c>
      <c r="G47" s="206">
        <v>6.75</v>
      </c>
      <c r="H47" s="206">
        <v>0</v>
      </c>
      <c r="I47" s="206">
        <v>29.31</v>
      </c>
      <c r="J47" s="206">
        <v>0.34</v>
      </c>
      <c r="K47" s="206">
        <v>0.28000000000000003</v>
      </c>
      <c r="L47" s="206">
        <v>16.149999999999999</v>
      </c>
      <c r="M47" s="206">
        <v>1.1599999999999999</v>
      </c>
      <c r="N47" s="206">
        <v>1.5</v>
      </c>
      <c r="O47" s="206">
        <v>0</v>
      </c>
      <c r="P47" s="206">
        <v>1.58</v>
      </c>
      <c r="Q47" s="206">
        <v>0.28000000000000003</v>
      </c>
      <c r="R47" s="206">
        <v>3.01</v>
      </c>
      <c r="S47" s="206">
        <v>0.33</v>
      </c>
      <c r="T47" s="206">
        <v>0.56000000000000005</v>
      </c>
      <c r="U47" s="206">
        <v>0.9</v>
      </c>
      <c r="V47" s="206">
        <v>2.7</v>
      </c>
      <c r="W47" s="206">
        <v>0.56000000000000005</v>
      </c>
      <c r="X47" s="206">
        <v>16.91</v>
      </c>
      <c r="Y47" s="206">
        <v>0</v>
      </c>
      <c r="Z47" s="206">
        <v>3.09</v>
      </c>
      <c r="AA47" s="206">
        <v>0.77</v>
      </c>
      <c r="AB47" s="206">
        <v>0</v>
      </c>
      <c r="AC47" s="206">
        <v>12.92</v>
      </c>
      <c r="AD47" s="206">
        <v>8.9</v>
      </c>
      <c r="AE47" s="206">
        <v>0</v>
      </c>
      <c r="AF47" s="206">
        <v>0</v>
      </c>
      <c r="AG47" s="206">
        <v>2.89</v>
      </c>
      <c r="AH47" s="206">
        <v>0</v>
      </c>
      <c r="AI47" s="206">
        <v>35.67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2.61</v>
      </c>
      <c r="E48" s="206">
        <v>0</v>
      </c>
      <c r="F48" s="206">
        <v>0</v>
      </c>
      <c r="G48" s="206">
        <v>6.75</v>
      </c>
      <c r="H48" s="206">
        <v>0</v>
      </c>
      <c r="I48" s="206">
        <v>29.31</v>
      </c>
      <c r="J48" s="206">
        <v>0.34</v>
      </c>
      <c r="K48" s="206">
        <v>0.28000000000000003</v>
      </c>
      <c r="L48" s="206">
        <v>16.149999999999999</v>
      </c>
      <c r="M48" s="206">
        <v>1.1599999999999999</v>
      </c>
      <c r="N48" s="206">
        <v>1.5</v>
      </c>
      <c r="O48" s="206">
        <v>0</v>
      </c>
      <c r="P48" s="206">
        <v>1.58</v>
      </c>
      <c r="Q48" s="206">
        <v>0.28000000000000003</v>
      </c>
      <c r="R48" s="206">
        <v>3.01</v>
      </c>
      <c r="S48" s="206">
        <v>0.33</v>
      </c>
      <c r="T48" s="206">
        <v>0.56000000000000005</v>
      </c>
      <c r="U48" s="206">
        <v>0.95</v>
      </c>
      <c r="V48" s="206">
        <v>2.7</v>
      </c>
      <c r="W48" s="206">
        <v>0.56000000000000005</v>
      </c>
      <c r="X48" s="206">
        <v>16.91</v>
      </c>
      <c r="Y48" s="206">
        <v>0</v>
      </c>
      <c r="Z48" s="206">
        <v>3.09</v>
      </c>
      <c r="AA48" s="206">
        <v>0.77</v>
      </c>
      <c r="AB48" s="206">
        <v>0</v>
      </c>
      <c r="AC48" s="206">
        <v>12.92</v>
      </c>
      <c r="AD48" s="206">
        <v>8.9</v>
      </c>
      <c r="AE48" s="206">
        <v>0</v>
      </c>
      <c r="AF48" s="206">
        <v>0</v>
      </c>
      <c r="AG48" s="206">
        <v>2.89</v>
      </c>
      <c r="AH48" s="206">
        <v>0</v>
      </c>
      <c r="AI48" s="206">
        <v>35.67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2.61</v>
      </c>
      <c r="E49" s="206">
        <v>0</v>
      </c>
      <c r="F49" s="206">
        <v>0</v>
      </c>
      <c r="G49" s="206">
        <v>6.75</v>
      </c>
      <c r="H49" s="206">
        <v>0</v>
      </c>
      <c r="I49" s="206">
        <v>29.31</v>
      </c>
      <c r="J49" s="206">
        <v>0.34</v>
      </c>
      <c r="K49" s="206">
        <v>0.28000000000000003</v>
      </c>
      <c r="L49" s="206">
        <v>16.149999999999999</v>
      </c>
      <c r="M49" s="206">
        <v>1.1599999999999999</v>
      </c>
      <c r="N49" s="206">
        <v>1.5</v>
      </c>
      <c r="O49" s="206">
        <v>0</v>
      </c>
      <c r="P49" s="206">
        <v>1.58</v>
      </c>
      <c r="Q49" s="206">
        <v>0.28000000000000003</v>
      </c>
      <c r="R49" s="206">
        <v>3.01</v>
      </c>
      <c r="S49" s="206">
        <v>0.33</v>
      </c>
      <c r="T49" s="206">
        <v>0.56000000000000005</v>
      </c>
      <c r="U49" s="206">
        <v>1.03</v>
      </c>
      <c r="V49" s="206">
        <v>2.7</v>
      </c>
      <c r="W49" s="206">
        <v>0.56000000000000005</v>
      </c>
      <c r="X49" s="206">
        <v>16.91</v>
      </c>
      <c r="Y49" s="206">
        <v>0</v>
      </c>
      <c r="Z49" s="206">
        <v>3.09</v>
      </c>
      <c r="AA49" s="206">
        <v>0.77</v>
      </c>
      <c r="AB49" s="206">
        <v>0</v>
      </c>
      <c r="AC49" s="206">
        <v>12.92</v>
      </c>
      <c r="AD49" s="206">
        <v>8.9</v>
      </c>
      <c r="AE49" s="206">
        <v>0</v>
      </c>
      <c r="AF49" s="206">
        <v>0</v>
      </c>
      <c r="AG49" s="206">
        <v>2.89</v>
      </c>
      <c r="AH49" s="206">
        <v>0</v>
      </c>
      <c r="AI49" s="206">
        <v>35.67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2.61</v>
      </c>
      <c r="E50" s="206">
        <v>0</v>
      </c>
      <c r="F50" s="206">
        <v>0</v>
      </c>
      <c r="G50" s="206">
        <v>6.75</v>
      </c>
      <c r="H50" s="206">
        <v>0</v>
      </c>
      <c r="I50" s="206">
        <v>29.31</v>
      </c>
      <c r="J50" s="206">
        <v>0.34</v>
      </c>
      <c r="K50" s="206">
        <v>0.28000000000000003</v>
      </c>
      <c r="L50" s="206">
        <v>16.149999999999999</v>
      </c>
      <c r="M50" s="206">
        <v>1.1599999999999999</v>
      </c>
      <c r="N50" s="206">
        <v>1.5</v>
      </c>
      <c r="O50" s="206">
        <v>0</v>
      </c>
      <c r="P50" s="206">
        <v>1.58</v>
      </c>
      <c r="Q50" s="206">
        <v>0.28000000000000003</v>
      </c>
      <c r="R50" s="206">
        <v>3.01</v>
      </c>
      <c r="S50" s="206">
        <v>0.33</v>
      </c>
      <c r="T50" s="206">
        <v>0.56000000000000005</v>
      </c>
      <c r="U50" s="206">
        <v>0.89</v>
      </c>
      <c r="V50" s="206">
        <v>2.7</v>
      </c>
      <c r="W50" s="206">
        <v>0.56000000000000005</v>
      </c>
      <c r="X50" s="206">
        <v>16.91</v>
      </c>
      <c r="Y50" s="206">
        <v>0</v>
      </c>
      <c r="Z50" s="206">
        <v>3.09</v>
      </c>
      <c r="AA50" s="206">
        <v>0.77</v>
      </c>
      <c r="AB50" s="206">
        <v>0</v>
      </c>
      <c r="AC50" s="206">
        <v>12.92</v>
      </c>
      <c r="AD50" s="206">
        <v>8.9</v>
      </c>
      <c r="AE50" s="206">
        <v>0</v>
      </c>
      <c r="AF50" s="206">
        <v>0</v>
      </c>
      <c r="AG50" s="206">
        <v>2.89</v>
      </c>
      <c r="AH50" s="206">
        <v>0</v>
      </c>
      <c r="AI50" s="206">
        <v>35.67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2.61</v>
      </c>
      <c r="E51" s="206">
        <v>0</v>
      </c>
      <c r="F51" s="206">
        <v>0</v>
      </c>
      <c r="G51" s="206">
        <v>6.75</v>
      </c>
      <c r="H51" s="206">
        <v>0</v>
      </c>
      <c r="I51" s="206">
        <v>29.31</v>
      </c>
      <c r="J51" s="206">
        <v>0.34</v>
      </c>
      <c r="K51" s="206">
        <v>0.28000000000000003</v>
      </c>
      <c r="L51" s="206">
        <v>16.149999999999999</v>
      </c>
      <c r="M51" s="206">
        <v>1.1599999999999999</v>
      </c>
      <c r="N51" s="206">
        <v>1.5</v>
      </c>
      <c r="O51" s="206">
        <v>0</v>
      </c>
      <c r="P51" s="206">
        <v>1.58</v>
      </c>
      <c r="Q51" s="206">
        <v>0.28000000000000003</v>
      </c>
      <c r="R51" s="206">
        <v>3.01</v>
      </c>
      <c r="S51" s="206">
        <v>0.33</v>
      </c>
      <c r="T51" s="206">
        <v>0.56000000000000005</v>
      </c>
      <c r="U51" s="206">
        <v>0.89</v>
      </c>
      <c r="V51" s="206">
        <v>2.7</v>
      </c>
      <c r="W51" s="206">
        <v>0.56000000000000005</v>
      </c>
      <c r="X51" s="206">
        <v>16.91</v>
      </c>
      <c r="Y51" s="206">
        <v>0</v>
      </c>
      <c r="Z51" s="206">
        <v>3.09</v>
      </c>
      <c r="AA51" s="206">
        <v>0.77</v>
      </c>
      <c r="AB51" s="206">
        <v>0</v>
      </c>
      <c r="AC51" s="206">
        <v>12.92</v>
      </c>
      <c r="AD51" s="206">
        <v>8.9</v>
      </c>
      <c r="AE51" s="206">
        <v>0</v>
      </c>
      <c r="AF51" s="206">
        <v>0</v>
      </c>
      <c r="AG51" s="206">
        <v>2.89</v>
      </c>
      <c r="AH51" s="206">
        <v>0</v>
      </c>
      <c r="AI51" s="206">
        <v>35.67</v>
      </c>
      <c r="AJ51" s="206">
        <v>0</v>
      </c>
      <c r="AK51" s="206">
        <v>12.13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2.61</v>
      </c>
      <c r="E52" s="206">
        <v>0</v>
      </c>
      <c r="F52" s="206">
        <v>0</v>
      </c>
      <c r="G52" s="206">
        <v>6.75</v>
      </c>
      <c r="H52" s="206">
        <v>0</v>
      </c>
      <c r="I52" s="206">
        <v>29.31</v>
      </c>
      <c r="J52" s="206">
        <v>0.34</v>
      </c>
      <c r="K52" s="206">
        <v>0.28000000000000003</v>
      </c>
      <c r="L52" s="206">
        <v>16.149999999999999</v>
      </c>
      <c r="M52" s="206">
        <v>1.1599999999999999</v>
      </c>
      <c r="N52" s="206">
        <v>1.5</v>
      </c>
      <c r="O52" s="206">
        <v>0</v>
      </c>
      <c r="P52" s="206">
        <v>1.58</v>
      </c>
      <c r="Q52" s="206">
        <v>0.28000000000000003</v>
      </c>
      <c r="R52" s="206">
        <v>3.01</v>
      </c>
      <c r="S52" s="206">
        <v>0.33</v>
      </c>
      <c r="T52" s="206">
        <v>0.56000000000000005</v>
      </c>
      <c r="U52" s="206">
        <v>0.89</v>
      </c>
      <c r="V52" s="206">
        <v>2.7</v>
      </c>
      <c r="W52" s="206">
        <v>0.56000000000000005</v>
      </c>
      <c r="X52" s="206">
        <v>3.1</v>
      </c>
      <c r="Y52" s="206">
        <v>0</v>
      </c>
      <c r="Z52" s="206">
        <v>3.09</v>
      </c>
      <c r="AA52" s="206">
        <v>0.77</v>
      </c>
      <c r="AB52" s="206">
        <v>0</v>
      </c>
      <c r="AC52" s="206">
        <v>12.92</v>
      </c>
      <c r="AD52" s="206">
        <v>8.9</v>
      </c>
      <c r="AE52" s="206">
        <v>0</v>
      </c>
      <c r="AF52" s="206">
        <v>0</v>
      </c>
      <c r="AG52" s="206">
        <v>2.89</v>
      </c>
      <c r="AH52" s="206">
        <v>0</v>
      </c>
      <c r="AI52" s="206">
        <v>35.67</v>
      </c>
      <c r="AJ52" s="206">
        <v>0</v>
      </c>
      <c r="AK52" s="206">
        <v>12.13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2.61</v>
      </c>
      <c r="E53" s="206">
        <v>0</v>
      </c>
      <c r="F53" s="206">
        <v>0</v>
      </c>
      <c r="G53" s="206">
        <v>6.75</v>
      </c>
      <c r="H53" s="206">
        <v>0</v>
      </c>
      <c r="I53" s="206">
        <v>29.31</v>
      </c>
      <c r="J53" s="206">
        <v>0.34</v>
      </c>
      <c r="K53" s="206">
        <v>0.28000000000000003</v>
      </c>
      <c r="L53" s="206">
        <v>16.149999999999999</v>
      </c>
      <c r="M53" s="206">
        <v>1.1599999999999999</v>
      </c>
      <c r="N53" s="206">
        <v>1.5</v>
      </c>
      <c r="O53" s="206">
        <v>0</v>
      </c>
      <c r="P53" s="206">
        <v>1.58</v>
      </c>
      <c r="Q53" s="206">
        <v>0.28000000000000003</v>
      </c>
      <c r="R53" s="206">
        <v>0.53</v>
      </c>
      <c r="S53" s="206">
        <v>0.33</v>
      </c>
      <c r="T53" s="206">
        <v>0.56000000000000005</v>
      </c>
      <c r="U53" s="206">
        <v>0.89</v>
      </c>
      <c r="V53" s="206">
        <v>2.7</v>
      </c>
      <c r="W53" s="206">
        <v>0.56000000000000005</v>
      </c>
      <c r="X53" s="206">
        <v>3.1</v>
      </c>
      <c r="Y53" s="206">
        <v>0</v>
      </c>
      <c r="Z53" s="206">
        <v>3.09</v>
      </c>
      <c r="AA53" s="206">
        <v>0.77</v>
      </c>
      <c r="AB53" s="206">
        <v>0</v>
      </c>
      <c r="AC53" s="206">
        <v>17.37</v>
      </c>
      <c r="AD53" s="206">
        <v>8.9</v>
      </c>
      <c r="AE53" s="206">
        <v>0</v>
      </c>
      <c r="AF53" s="206">
        <v>0</v>
      </c>
      <c r="AG53" s="206">
        <v>2.89</v>
      </c>
      <c r="AH53" s="206">
        <v>0</v>
      </c>
      <c r="AI53" s="206">
        <v>35.67</v>
      </c>
      <c r="AJ53" s="206">
        <v>0</v>
      </c>
      <c r="AK53" s="206">
        <v>12.13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2.61</v>
      </c>
      <c r="E54" s="206">
        <v>0</v>
      </c>
      <c r="F54" s="206">
        <v>0</v>
      </c>
      <c r="G54" s="206">
        <v>6.75</v>
      </c>
      <c r="H54" s="206">
        <v>0</v>
      </c>
      <c r="I54" s="206">
        <v>29.31</v>
      </c>
      <c r="J54" s="206">
        <v>0.34</v>
      </c>
      <c r="K54" s="206">
        <v>0.28000000000000003</v>
      </c>
      <c r="L54" s="206">
        <v>16.149999999999999</v>
      </c>
      <c r="M54" s="206">
        <v>1.1599999999999999</v>
      </c>
      <c r="N54" s="206">
        <v>1.5</v>
      </c>
      <c r="O54" s="206">
        <v>0</v>
      </c>
      <c r="P54" s="206">
        <v>1.58</v>
      </c>
      <c r="Q54" s="206">
        <v>0.28000000000000003</v>
      </c>
      <c r="R54" s="206">
        <v>0.53</v>
      </c>
      <c r="S54" s="206">
        <v>0.33</v>
      </c>
      <c r="T54" s="206">
        <v>0.56000000000000005</v>
      </c>
      <c r="U54" s="206">
        <v>0.89</v>
      </c>
      <c r="V54" s="206">
        <v>2.7</v>
      </c>
      <c r="W54" s="206">
        <v>0.56000000000000005</v>
      </c>
      <c r="X54" s="206">
        <v>3.1</v>
      </c>
      <c r="Y54" s="206">
        <v>0</v>
      </c>
      <c r="Z54" s="206">
        <v>3.09</v>
      </c>
      <c r="AA54" s="206">
        <v>0.77</v>
      </c>
      <c r="AB54" s="206">
        <v>0</v>
      </c>
      <c r="AC54" s="206">
        <v>17.37</v>
      </c>
      <c r="AD54" s="206">
        <v>8.9</v>
      </c>
      <c r="AE54" s="206">
        <v>0</v>
      </c>
      <c r="AF54" s="206">
        <v>0</v>
      </c>
      <c r="AG54" s="206">
        <v>2.89</v>
      </c>
      <c r="AH54" s="206">
        <v>0</v>
      </c>
      <c r="AI54" s="206">
        <v>35.67</v>
      </c>
      <c r="AJ54" s="206">
        <v>0</v>
      </c>
      <c r="AK54" s="206">
        <v>12.13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2.61</v>
      </c>
      <c r="E55" s="206">
        <v>0</v>
      </c>
      <c r="F55" s="206">
        <v>0</v>
      </c>
      <c r="G55" s="206">
        <v>6.75</v>
      </c>
      <c r="H55" s="206">
        <v>0</v>
      </c>
      <c r="I55" s="206">
        <v>29.31</v>
      </c>
      <c r="J55" s="206">
        <v>0.34</v>
      </c>
      <c r="K55" s="206">
        <v>0.28000000000000003</v>
      </c>
      <c r="L55" s="206">
        <v>93.94</v>
      </c>
      <c r="M55" s="206">
        <v>1.1599999999999999</v>
      </c>
      <c r="N55" s="206">
        <v>1.5</v>
      </c>
      <c r="O55" s="206">
        <v>0</v>
      </c>
      <c r="P55" s="206">
        <v>1.58</v>
      </c>
      <c r="Q55" s="206">
        <v>0.28000000000000003</v>
      </c>
      <c r="R55" s="206">
        <v>0.53</v>
      </c>
      <c r="S55" s="206">
        <v>0.33</v>
      </c>
      <c r="T55" s="206">
        <v>0.56000000000000005</v>
      </c>
      <c r="U55" s="206">
        <v>0.89</v>
      </c>
      <c r="V55" s="206">
        <v>2.7</v>
      </c>
      <c r="W55" s="206">
        <v>0.56000000000000005</v>
      </c>
      <c r="X55" s="206">
        <v>3.1</v>
      </c>
      <c r="Y55" s="206">
        <v>0</v>
      </c>
      <c r="Z55" s="206">
        <v>3.09</v>
      </c>
      <c r="AA55" s="206">
        <v>0.77</v>
      </c>
      <c r="AB55" s="206">
        <v>0</v>
      </c>
      <c r="AC55" s="206">
        <v>17.37</v>
      </c>
      <c r="AD55" s="206">
        <v>8.9</v>
      </c>
      <c r="AE55" s="206">
        <v>0</v>
      </c>
      <c r="AF55" s="206">
        <v>0</v>
      </c>
      <c r="AG55" s="206">
        <v>2.89</v>
      </c>
      <c r="AH55" s="206">
        <v>0</v>
      </c>
      <c r="AI55" s="206">
        <v>35.67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2.61</v>
      </c>
      <c r="E56" s="206">
        <v>0</v>
      </c>
      <c r="F56" s="206">
        <v>0</v>
      </c>
      <c r="G56" s="206">
        <v>6.75</v>
      </c>
      <c r="H56" s="206">
        <v>0</v>
      </c>
      <c r="I56" s="206">
        <v>29.31</v>
      </c>
      <c r="J56" s="206">
        <v>0.34</v>
      </c>
      <c r="K56" s="206">
        <v>0.28000000000000003</v>
      </c>
      <c r="L56" s="206">
        <v>136.76</v>
      </c>
      <c r="M56" s="206">
        <v>1.1599999999999999</v>
      </c>
      <c r="N56" s="206">
        <v>1.5</v>
      </c>
      <c r="O56" s="206">
        <v>0</v>
      </c>
      <c r="P56" s="206">
        <v>1.58</v>
      </c>
      <c r="Q56" s="206">
        <v>0.28000000000000003</v>
      </c>
      <c r="R56" s="206">
        <v>0.53</v>
      </c>
      <c r="S56" s="206">
        <v>0.33</v>
      </c>
      <c r="T56" s="206">
        <v>0.56000000000000005</v>
      </c>
      <c r="U56" s="206">
        <v>0.89</v>
      </c>
      <c r="V56" s="206">
        <v>2.7</v>
      </c>
      <c r="W56" s="206">
        <v>0.56000000000000005</v>
      </c>
      <c r="X56" s="206">
        <v>3.1</v>
      </c>
      <c r="Y56" s="206">
        <v>0</v>
      </c>
      <c r="Z56" s="206">
        <v>3.09</v>
      </c>
      <c r="AA56" s="206">
        <v>0.77</v>
      </c>
      <c r="AB56" s="206">
        <v>0</v>
      </c>
      <c r="AC56" s="206">
        <v>17.37</v>
      </c>
      <c r="AD56" s="206">
        <v>8.9</v>
      </c>
      <c r="AE56" s="206">
        <v>0</v>
      </c>
      <c r="AF56" s="206">
        <v>0</v>
      </c>
      <c r="AG56" s="206">
        <v>2.89</v>
      </c>
      <c r="AH56" s="206">
        <v>0</v>
      </c>
      <c r="AI56" s="206">
        <v>35.67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2.61</v>
      </c>
      <c r="E57" s="206">
        <v>0</v>
      </c>
      <c r="F57" s="206">
        <v>0</v>
      </c>
      <c r="G57" s="206">
        <v>6.75</v>
      </c>
      <c r="H57" s="206">
        <v>0</v>
      </c>
      <c r="I57" s="206">
        <v>29.31</v>
      </c>
      <c r="J57" s="206">
        <v>0.34</v>
      </c>
      <c r="K57" s="206">
        <v>0.28000000000000003</v>
      </c>
      <c r="L57" s="206">
        <v>0</v>
      </c>
      <c r="M57" s="206">
        <v>1.1599999999999999</v>
      </c>
      <c r="N57" s="206">
        <v>1.5</v>
      </c>
      <c r="O57" s="206">
        <v>0</v>
      </c>
      <c r="P57" s="206">
        <v>1.58</v>
      </c>
      <c r="Q57" s="206">
        <v>0.28000000000000003</v>
      </c>
      <c r="R57" s="206">
        <v>0.53</v>
      </c>
      <c r="S57" s="206">
        <v>0.33</v>
      </c>
      <c r="T57" s="206">
        <v>0.56000000000000005</v>
      </c>
      <c r="U57" s="206">
        <v>0.89</v>
      </c>
      <c r="V57" s="206">
        <v>2.7</v>
      </c>
      <c r="W57" s="206">
        <v>0.56000000000000005</v>
      </c>
      <c r="X57" s="206">
        <v>3.1</v>
      </c>
      <c r="Y57" s="206">
        <v>0</v>
      </c>
      <c r="Z57" s="206">
        <v>3.09</v>
      </c>
      <c r="AA57" s="206">
        <v>0.77</v>
      </c>
      <c r="AB57" s="206">
        <v>0</v>
      </c>
      <c r="AC57" s="206">
        <v>17.37</v>
      </c>
      <c r="AD57" s="206">
        <v>8.9</v>
      </c>
      <c r="AE57" s="206">
        <v>0</v>
      </c>
      <c r="AF57" s="206">
        <v>0</v>
      </c>
      <c r="AG57" s="206">
        <v>2.89</v>
      </c>
      <c r="AH57" s="206">
        <v>0</v>
      </c>
      <c r="AI57" s="206">
        <v>35.67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2.61</v>
      </c>
      <c r="E58" s="206">
        <v>0</v>
      </c>
      <c r="F58" s="206">
        <v>0</v>
      </c>
      <c r="G58" s="206">
        <v>6.75</v>
      </c>
      <c r="H58" s="206">
        <v>0</v>
      </c>
      <c r="I58" s="206">
        <v>29.31</v>
      </c>
      <c r="J58" s="206">
        <v>0.34</v>
      </c>
      <c r="K58" s="206">
        <v>0.28000000000000003</v>
      </c>
      <c r="L58" s="206">
        <v>0</v>
      </c>
      <c r="M58" s="206">
        <v>1.1599999999999999</v>
      </c>
      <c r="N58" s="206">
        <v>1.5</v>
      </c>
      <c r="O58" s="206">
        <v>0</v>
      </c>
      <c r="P58" s="206">
        <v>1.58</v>
      </c>
      <c r="Q58" s="206">
        <v>0.28000000000000003</v>
      </c>
      <c r="R58" s="206">
        <v>0.53</v>
      </c>
      <c r="S58" s="206">
        <v>0.33</v>
      </c>
      <c r="T58" s="206">
        <v>0.56000000000000005</v>
      </c>
      <c r="U58" s="206">
        <v>0.89</v>
      </c>
      <c r="V58" s="206">
        <v>2.7</v>
      </c>
      <c r="W58" s="206">
        <v>0.56000000000000005</v>
      </c>
      <c r="X58" s="206">
        <v>3.1</v>
      </c>
      <c r="Y58" s="206">
        <v>0</v>
      </c>
      <c r="Z58" s="206">
        <v>3.09</v>
      </c>
      <c r="AA58" s="206">
        <v>0.77</v>
      </c>
      <c r="AB58" s="206">
        <v>0</v>
      </c>
      <c r="AC58" s="206">
        <v>17.37</v>
      </c>
      <c r="AD58" s="206">
        <v>8.9</v>
      </c>
      <c r="AE58" s="206">
        <v>0</v>
      </c>
      <c r="AF58" s="206">
        <v>0</v>
      </c>
      <c r="AG58" s="206">
        <v>2.89</v>
      </c>
      <c r="AH58" s="206">
        <v>0</v>
      </c>
      <c r="AI58" s="206">
        <v>35.67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2.61</v>
      </c>
      <c r="E59" s="206">
        <v>0</v>
      </c>
      <c r="F59" s="206">
        <v>0</v>
      </c>
      <c r="G59" s="206">
        <v>6.75</v>
      </c>
      <c r="H59" s="206">
        <v>0</v>
      </c>
      <c r="I59" s="206">
        <v>29.31</v>
      </c>
      <c r="J59" s="206">
        <v>0.34</v>
      </c>
      <c r="K59" s="206">
        <v>0.28000000000000003</v>
      </c>
      <c r="L59" s="206">
        <v>8.07</v>
      </c>
      <c r="M59" s="206">
        <v>1.1599999999999999</v>
      </c>
      <c r="N59" s="206">
        <v>1.5</v>
      </c>
      <c r="O59" s="206">
        <v>0</v>
      </c>
      <c r="P59" s="206">
        <v>1.58</v>
      </c>
      <c r="Q59" s="206">
        <v>0.28000000000000003</v>
      </c>
      <c r="R59" s="206">
        <v>0.53</v>
      </c>
      <c r="S59" s="206">
        <v>0.33</v>
      </c>
      <c r="T59" s="206">
        <v>0.56000000000000005</v>
      </c>
      <c r="U59" s="206">
        <v>0.9</v>
      </c>
      <c r="V59" s="206">
        <v>2.7</v>
      </c>
      <c r="W59" s="206">
        <v>0.75</v>
      </c>
      <c r="X59" s="206">
        <v>3.1</v>
      </c>
      <c r="Y59" s="206">
        <v>0</v>
      </c>
      <c r="Z59" s="206">
        <v>3.09</v>
      </c>
      <c r="AA59" s="206">
        <v>0.77</v>
      </c>
      <c r="AB59" s="206">
        <v>0</v>
      </c>
      <c r="AC59" s="206">
        <v>12.92</v>
      </c>
      <c r="AD59" s="206">
        <v>8.9</v>
      </c>
      <c r="AE59" s="206">
        <v>0</v>
      </c>
      <c r="AF59" s="206">
        <v>0</v>
      </c>
      <c r="AG59" s="206">
        <v>2.89</v>
      </c>
      <c r="AH59" s="206">
        <v>0</v>
      </c>
      <c r="AI59" s="206">
        <v>35.67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2.61</v>
      </c>
      <c r="E60" s="206">
        <v>0</v>
      </c>
      <c r="F60" s="206">
        <v>0</v>
      </c>
      <c r="G60" s="206">
        <v>6.75</v>
      </c>
      <c r="H60" s="206">
        <v>0</v>
      </c>
      <c r="I60" s="206">
        <v>29.31</v>
      </c>
      <c r="J60" s="206">
        <v>0.34</v>
      </c>
      <c r="K60" s="206">
        <v>0.28000000000000003</v>
      </c>
      <c r="L60" s="206">
        <v>8.07</v>
      </c>
      <c r="M60" s="206">
        <v>1.1599999999999999</v>
      </c>
      <c r="N60" s="206">
        <v>1.5</v>
      </c>
      <c r="O60" s="206">
        <v>0</v>
      </c>
      <c r="P60" s="206">
        <v>1.58</v>
      </c>
      <c r="Q60" s="206">
        <v>0.28000000000000003</v>
      </c>
      <c r="R60" s="206">
        <v>0.53</v>
      </c>
      <c r="S60" s="206">
        <v>0.33</v>
      </c>
      <c r="T60" s="206">
        <v>0.56000000000000005</v>
      </c>
      <c r="U60" s="206">
        <v>0.89</v>
      </c>
      <c r="V60" s="206">
        <v>2.7</v>
      </c>
      <c r="W60" s="206">
        <v>0.75</v>
      </c>
      <c r="X60" s="206">
        <v>3.1</v>
      </c>
      <c r="Y60" s="206">
        <v>0</v>
      </c>
      <c r="Z60" s="206">
        <v>3.09</v>
      </c>
      <c r="AA60" s="206">
        <v>0.77</v>
      </c>
      <c r="AB60" s="206">
        <v>0</v>
      </c>
      <c r="AC60" s="206">
        <v>12.92</v>
      </c>
      <c r="AD60" s="206">
        <v>8.9</v>
      </c>
      <c r="AE60" s="206">
        <v>0</v>
      </c>
      <c r="AF60" s="206">
        <v>0</v>
      </c>
      <c r="AG60" s="206">
        <v>2.89</v>
      </c>
      <c r="AH60" s="206">
        <v>0</v>
      </c>
      <c r="AI60" s="206">
        <v>35.67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2.61</v>
      </c>
      <c r="E61" s="206">
        <v>0</v>
      </c>
      <c r="F61" s="206">
        <v>0</v>
      </c>
      <c r="G61" s="206">
        <v>6.75</v>
      </c>
      <c r="H61" s="206">
        <v>0</v>
      </c>
      <c r="I61" s="206">
        <v>29.31</v>
      </c>
      <c r="J61" s="206">
        <v>0.34</v>
      </c>
      <c r="K61" s="206">
        <v>0.28000000000000003</v>
      </c>
      <c r="L61" s="206">
        <v>8.07</v>
      </c>
      <c r="M61" s="206">
        <v>1.1599999999999999</v>
      </c>
      <c r="N61" s="206">
        <v>1.5</v>
      </c>
      <c r="O61" s="206">
        <v>0</v>
      </c>
      <c r="P61" s="206">
        <v>1.58</v>
      </c>
      <c r="Q61" s="206">
        <v>0.28000000000000003</v>
      </c>
      <c r="R61" s="206">
        <v>0.53</v>
      </c>
      <c r="S61" s="206">
        <v>0.33</v>
      </c>
      <c r="T61" s="206">
        <v>0.56000000000000005</v>
      </c>
      <c r="U61" s="206">
        <v>0.89</v>
      </c>
      <c r="V61" s="206">
        <v>2.7</v>
      </c>
      <c r="W61" s="206">
        <v>0.75</v>
      </c>
      <c r="X61" s="206">
        <v>3.1</v>
      </c>
      <c r="Y61" s="206">
        <v>0</v>
      </c>
      <c r="Z61" s="206">
        <v>3.09</v>
      </c>
      <c r="AA61" s="206">
        <v>0.77</v>
      </c>
      <c r="AB61" s="206">
        <v>0</v>
      </c>
      <c r="AC61" s="206">
        <v>12.92</v>
      </c>
      <c r="AD61" s="206">
        <v>8.9</v>
      </c>
      <c r="AE61" s="206">
        <v>0</v>
      </c>
      <c r="AF61" s="206">
        <v>0</v>
      </c>
      <c r="AG61" s="206">
        <v>2.89</v>
      </c>
      <c r="AH61" s="206">
        <v>0</v>
      </c>
      <c r="AI61" s="206">
        <v>35.67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2.61</v>
      </c>
      <c r="E62" s="206">
        <v>0</v>
      </c>
      <c r="F62" s="206">
        <v>0</v>
      </c>
      <c r="G62" s="206">
        <v>6.75</v>
      </c>
      <c r="H62" s="206">
        <v>0</v>
      </c>
      <c r="I62" s="206">
        <v>29.31</v>
      </c>
      <c r="J62" s="206">
        <v>0.34</v>
      </c>
      <c r="K62" s="206">
        <v>0.28000000000000003</v>
      </c>
      <c r="L62" s="206">
        <v>8.07</v>
      </c>
      <c r="M62" s="206">
        <v>1.1599999999999999</v>
      </c>
      <c r="N62" s="206">
        <v>1.5</v>
      </c>
      <c r="O62" s="206">
        <v>0</v>
      </c>
      <c r="P62" s="206">
        <v>1.58</v>
      </c>
      <c r="Q62" s="206">
        <v>0.28000000000000003</v>
      </c>
      <c r="R62" s="206">
        <v>0.53</v>
      </c>
      <c r="S62" s="206">
        <v>0.33</v>
      </c>
      <c r="T62" s="206">
        <v>0.56000000000000005</v>
      </c>
      <c r="U62" s="206">
        <v>0.89</v>
      </c>
      <c r="V62" s="206">
        <v>2.7</v>
      </c>
      <c r="W62" s="206">
        <v>0.75</v>
      </c>
      <c r="X62" s="206">
        <v>3.1</v>
      </c>
      <c r="Y62" s="206">
        <v>0</v>
      </c>
      <c r="Z62" s="206">
        <v>3.09</v>
      </c>
      <c r="AA62" s="206">
        <v>0.77</v>
      </c>
      <c r="AB62" s="206">
        <v>0</v>
      </c>
      <c r="AC62" s="206">
        <v>12.92</v>
      </c>
      <c r="AD62" s="206">
        <v>8.9</v>
      </c>
      <c r="AE62" s="206">
        <v>0</v>
      </c>
      <c r="AF62" s="206">
        <v>0</v>
      </c>
      <c r="AG62" s="206">
        <v>2.89</v>
      </c>
      <c r="AH62" s="206">
        <v>0</v>
      </c>
      <c r="AI62" s="206">
        <v>35.67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2.61</v>
      </c>
      <c r="E63" s="206">
        <v>0</v>
      </c>
      <c r="F63" s="206">
        <v>0</v>
      </c>
      <c r="G63" s="206">
        <v>6.75</v>
      </c>
      <c r="H63" s="206">
        <v>0</v>
      </c>
      <c r="I63" s="206">
        <v>29.31</v>
      </c>
      <c r="J63" s="206">
        <v>0.34</v>
      </c>
      <c r="K63" s="206">
        <v>0.28000000000000003</v>
      </c>
      <c r="L63" s="206">
        <v>8.07</v>
      </c>
      <c r="M63" s="206">
        <v>1.1599999999999999</v>
      </c>
      <c r="N63" s="206">
        <v>1.5</v>
      </c>
      <c r="O63" s="206">
        <v>0</v>
      </c>
      <c r="P63" s="206">
        <v>1.58</v>
      </c>
      <c r="Q63" s="206">
        <v>0.28000000000000003</v>
      </c>
      <c r="R63" s="206">
        <v>0.53</v>
      </c>
      <c r="S63" s="206">
        <v>0.33</v>
      </c>
      <c r="T63" s="206">
        <v>0.56000000000000005</v>
      </c>
      <c r="U63" s="206">
        <v>0.89</v>
      </c>
      <c r="V63" s="206">
        <v>2.7</v>
      </c>
      <c r="W63" s="206">
        <v>0.75</v>
      </c>
      <c r="X63" s="206">
        <v>3.1</v>
      </c>
      <c r="Y63" s="206">
        <v>0</v>
      </c>
      <c r="Z63" s="206">
        <v>3.09</v>
      </c>
      <c r="AA63" s="206">
        <v>0.77</v>
      </c>
      <c r="AB63" s="206">
        <v>0</v>
      </c>
      <c r="AC63" s="206">
        <v>12.92</v>
      </c>
      <c r="AD63" s="206">
        <v>8.9</v>
      </c>
      <c r="AE63" s="206">
        <v>0</v>
      </c>
      <c r="AF63" s="206">
        <v>0</v>
      </c>
      <c r="AG63" s="206">
        <v>2.89</v>
      </c>
      <c r="AH63" s="206">
        <v>0</v>
      </c>
      <c r="AI63" s="206">
        <v>35.67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2.61</v>
      </c>
      <c r="E64" s="206">
        <v>0</v>
      </c>
      <c r="F64" s="206">
        <v>0</v>
      </c>
      <c r="G64" s="206">
        <v>6.75</v>
      </c>
      <c r="H64" s="206">
        <v>0</v>
      </c>
      <c r="I64" s="206">
        <v>29.31</v>
      </c>
      <c r="J64" s="206">
        <v>0.34</v>
      </c>
      <c r="K64" s="206">
        <v>0.28000000000000003</v>
      </c>
      <c r="L64" s="206">
        <v>8.07</v>
      </c>
      <c r="M64" s="206">
        <v>1.1599999999999999</v>
      </c>
      <c r="N64" s="206">
        <v>1.5</v>
      </c>
      <c r="O64" s="206">
        <v>0</v>
      </c>
      <c r="P64" s="206">
        <v>1.58</v>
      </c>
      <c r="Q64" s="206">
        <v>0.28000000000000003</v>
      </c>
      <c r="R64" s="206">
        <v>0.53</v>
      </c>
      <c r="S64" s="206">
        <v>0.33</v>
      </c>
      <c r="T64" s="206">
        <v>0.56000000000000005</v>
      </c>
      <c r="U64" s="206">
        <v>0.89</v>
      </c>
      <c r="V64" s="206">
        <v>2.7</v>
      </c>
      <c r="W64" s="206">
        <v>0.75</v>
      </c>
      <c r="X64" s="206">
        <v>3.1</v>
      </c>
      <c r="Y64" s="206">
        <v>0</v>
      </c>
      <c r="Z64" s="206">
        <v>3.09</v>
      </c>
      <c r="AA64" s="206">
        <v>0.77</v>
      </c>
      <c r="AB64" s="206">
        <v>0</v>
      </c>
      <c r="AC64" s="206">
        <v>17.37</v>
      </c>
      <c r="AD64" s="206">
        <v>8.9</v>
      </c>
      <c r="AE64" s="206">
        <v>0</v>
      </c>
      <c r="AF64" s="206">
        <v>0</v>
      </c>
      <c r="AG64" s="206">
        <v>2.89</v>
      </c>
      <c r="AH64" s="206">
        <v>0</v>
      </c>
      <c r="AI64" s="206">
        <v>35.67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2.61</v>
      </c>
      <c r="E65" s="206">
        <v>0</v>
      </c>
      <c r="F65" s="206">
        <v>0</v>
      </c>
      <c r="G65" s="206">
        <v>6.75</v>
      </c>
      <c r="H65" s="206">
        <v>0</v>
      </c>
      <c r="I65" s="206">
        <v>29.31</v>
      </c>
      <c r="J65" s="206">
        <v>0.34</v>
      </c>
      <c r="K65" s="206">
        <v>0.28000000000000003</v>
      </c>
      <c r="L65" s="206">
        <v>8.07</v>
      </c>
      <c r="M65" s="206">
        <v>1.1599999999999999</v>
      </c>
      <c r="N65" s="206">
        <v>1.5</v>
      </c>
      <c r="O65" s="206">
        <v>0</v>
      </c>
      <c r="P65" s="206">
        <v>1.58</v>
      </c>
      <c r="Q65" s="206">
        <v>0.28000000000000003</v>
      </c>
      <c r="R65" s="206">
        <v>0.53</v>
      </c>
      <c r="S65" s="206">
        <v>0.33</v>
      </c>
      <c r="T65" s="206">
        <v>0.56000000000000005</v>
      </c>
      <c r="U65" s="206">
        <v>0.89</v>
      </c>
      <c r="V65" s="206">
        <v>2.7</v>
      </c>
      <c r="W65" s="206">
        <v>0.75</v>
      </c>
      <c r="X65" s="206">
        <v>3.1</v>
      </c>
      <c r="Y65" s="206">
        <v>0</v>
      </c>
      <c r="Z65" s="206">
        <v>3.09</v>
      </c>
      <c r="AA65" s="206">
        <v>0.77</v>
      </c>
      <c r="AB65" s="206">
        <v>0</v>
      </c>
      <c r="AC65" s="206">
        <v>17.37</v>
      </c>
      <c r="AD65" s="206">
        <v>8.9</v>
      </c>
      <c r="AE65" s="206">
        <v>0</v>
      </c>
      <c r="AF65" s="206">
        <v>0</v>
      </c>
      <c r="AG65" s="206">
        <v>2.89</v>
      </c>
      <c r="AH65" s="206">
        <v>0</v>
      </c>
      <c r="AI65" s="206">
        <v>35.67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2.61</v>
      </c>
      <c r="E66" s="206">
        <v>0</v>
      </c>
      <c r="F66" s="206">
        <v>0</v>
      </c>
      <c r="G66" s="206">
        <v>6.75</v>
      </c>
      <c r="H66" s="206">
        <v>0</v>
      </c>
      <c r="I66" s="206">
        <v>29.31</v>
      </c>
      <c r="J66" s="206">
        <v>0.34</v>
      </c>
      <c r="K66" s="206">
        <v>0.28000000000000003</v>
      </c>
      <c r="L66" s="206">
        <v>8.07</v>
      </c>
      <c r="M66" s="206">
        <v>1.1599999999999999</v>
      </c>
      <c r="N66" s="206">
        <v>1.5</v>
      </c>
      <c r="O66" s="206">
        <v>0</v>
      </c>
      <c r="P66" s="206">
        <v>1.58</v>
      </c>
      <c r="Q66" s="206">
        <v>0.28000000000000003</v>
      </c>
      <c r="R66" s="206">
        <v>0.53</v>
      </c>
      <c r="S66" s="206">
        <v>0.33</v>
      </c>
      <c r="T66" s="206">
        <v>0.56000000000000005</v>
      </c>
      <c r="U66" s="206">
        <v>0.89</v>
      </c>
      <c r="V66" s="206">
        <v>2.7</v>
      </c>
      <c r="W66" s="206">
        <v>0.75</v>
      </c>
      <c r="X66" s="206">
        <v>3.1</v>
      </c>
      <c r="Y66" s="206">
        <v>0</v>
      </c>
      <c r="Z66" s="206">
        <v>3.09</v>
      </c>
      <c r="AA66" s="206">
        <v>0.77</v>
      </c>
      <c r="AB66" s="206">
        <v>0</v>
      </c>
      <c r="AC66" s="206">
        <v>17.37</v>
      </c>
      <c r="AD66" s="206">
        <v>8.9</v>
      </c>
      <c r="AE66" s="206">
        <v>0</v>
      </c>
      <c r="AF66" s="206">
        <v>0</v>
      </c>
      <c r="AG66" s="206">
        <v>2.89</v>
      </c>
      <c r="AH66" s="206">
        <v>0</v>
      </c>
      <c r="AI66" s="206">
        <v>35.67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2.61</v>
      </c>
      <c r="E67" s="206">
        <v>0</v>
      </c>
      <c r="F67" s="206">
        <v>0</v>
      </c>
      <c r="G67" s="206">
        <v>6.75</v>
      </c>
      <c r="H67" s="206">
        <v>0</v>
      </c>
      <c r="I67" s="206">
        <v>29.31</v>
      </c>
      <c r="J67" s="206">
        <v>0.34</v>
      </c>
      <c r="K67" s="206">
        <v>0.28000000000000003</v>
      </c>
      <c r="L67" s="206">
        <v>8.07</v>
      </c>
      <c r="M67" s="206">
        <v>1.1599999999999999</v>
      </c>
      <c r="N67" s="206">
        <v>1.5</v>
      </c>
      <c r="O67" s="206">
        <v>0</v>
      </c>
      <c r="P67" s="206">
        <v>1.58</v>
      </c>
      <c r="Q67" s="206">
        <v>0.28000000000000003</v>
      </c>
      <c r="R67" s="206">
        <v>0.53</v>
      </c>
      <c r="S67" s="206">
        <v>0.33</v>
      </c>
      <c r="T67" s="206">
        <v>0.56000000000000005</v>
      </c>
      <c r="U67" s="206">
        <v>0.89</v>
      </c>
      <c r="V67" s="206">
        <v>2.7</v>
      </c>
      <c r="W67" s="206">
        <v>0.56000000000000005</v>
      </c>
      <c r="X67" s="206">
        <v>3.1</v>
      </c>
      <c r="Y67" s="206">
        <v>0</v>
      </c>
      <c r="Z67" s="206">
        <v>3.09</v>
      </c>
      <c r="AA67" s="206">
        <v>0.77</v>
      </c>
      <c r="AB67" s="206">
        <v>0</v>
      </c>
      <c r="AC67" s="206">
        <v>12.92</v>
      </c>
      <c r="AD67" s="206">
        <v>8.9</v>
      </c>
      <c r="AE67" s="206">
        <v>0</v>
      </c>
      <c r="AF67" s="206">
        <v>0</v>
      </c>
      <c r="AG67" s="206">
        <v>2.89</v>
      </c>
      <c r="AH67" s="206">
        <v>0</v>
      </c>
      <c r="AI67" s="206">
        <v>35.67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2.61</v>
      </c>
      <c r="E68" s="206">
        <v>0</v>
      </c>
      <c r="F68" s="206">
        <v>0</v>
      </c>
      <c r="G68" s="206">
        <v>6.75</v>
      </c>
      <c r="H68" s="206">
        <v>0</v>
      </c>
      <c r="I68" s="206">
        <v>29.31</v>
      </c>
      <c r="J68" s="206">
        <v>0.34</v>
      </c>
      <c r="K68" s="206">
        <v>0.28000000000000003</v>
      </c>
      <c r="L68" s="206">
        <v>8.07</v>
      </c>
      <c r="M68" s="206">
        <v>1.1599999999999999</v>
      </c>
      <c r="N68" s="206">
        <v>1.5</v>
      </c>
      <c r="O68" s="206">
        <v>0</v>
      </c>
      <c r="P68" s="206">
        <v>1.58</v>
      </c>
      <c r="Q68" s="206">
        <v>0.28000000000000003</v>
      </c>
      <c r="R68" s="206">
        <v>0.53</v>
      </c>
      <c r="S68" s="206">
        <v>0.33</v>
      </c>
      <c r="T68" s="206">
        <v>0.56000000000000005</v>
      </c>
      <c r="U68" s="206">
        <v>0.89</v>
      </c>
      <c r="V68" s="206">
        <v>2.7</v>
      </c>
      <c r="W68" s="206">
        <v>0.56000000000000005</v>
      </c>
      <c r="X68" s="206">
        <v>16.91</v>
      </c>
      <c r="Y68" s="206">
        <v>0</v>
      </c>
      <c r="Z68" s="206">
        <v>3.09</v>
      </c>
      <c r="AA68" s="206">
        <v>0.77</v>
      </c>
      <c r="AB68" s="206">
        <v>0</v>
      </c>
      <c r="AC68" s="206">
        <v>12.92</v>
      </c>
      <c r="AD68" s="206">
        <v>8.9</v>
      </c>
      <c r="AE68" s="206">
        <v>0</v>
      </c>
      <c r="AF68" s="206">
        <v>0</v>
      </c>
      <c r="AG68" s="206">
        <v>1.81</v>
      </c>
      <c r="AH68" s="206">
        <v>0</v>
      </c>
      <c r="AI68" s="206">
        <v>35.67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2.61</v>
      </c>
      <c r="E69" s="206">
        <v>0</v>
      </c>
      <c r="F69" s="206">
        <v>0</v>
      </c>
      <c r="G69" s="206">
        <v>6.75</v>
      </c>
      <c r="H69" s="206">
        <v>0</v>
      </c>
      <c r="I69" s="206">
        <v>29.31</v>
      </c>
      <c r="J69" s="206">
        <v>0.34</v>
      </c>
      <c r="K69" s="206">
        <v>0.28000000000000003</v>
      </c>
      <c r="L69" s="206">
        <v>8.07</v>
      </c>
      <c r="M69" s="206">
        <v>1.1599999999999999</v>
      </c>
      <c r="N69" s="206">
        <v>1.5</v>
      </c>
      <c r="O69" s="206">
        <v>0</v>
      </c>
      <c r="P69" s="206">
        <v>1.58</v>
      </c>
      <c r="Q69" s="206">
        <v>0.28000000000000003</v>
      </c>
      <c r="R69" s="206">
        <v>0.53</v>
      </c>
      <c r="S69" s="206">
        <v>0.33</v>
      </c>
      <c r="T69" s="206">
        <v>0.56000000000000005</v>
      </c>
      <c r="U69" s="206">
        <v>0.83</v>
      </c>
      <c r="V69" s="206">
        <v>2.7</v>
      </c>
      <c r="W69" s="206">
        <v>0.55000000000000004</v>
      </c>
      <c r="X69" s="206">
        <v>3.1</v>
      </c>
      <c r="Y69" s="206">
        <v>0</v>
      </c>
      <c r="Z69" s="206">
        <v>3.09</v>
      </c>
      <c r="AA69" s="206">
        <v>0.77</v>
      </c>
      <c r="AB69" s="206">
        <v>0</v>
      </c>
      <c r="AC69" s="206">
        <v>12.92</v>
      </c>
      <c r="AD69" s="206">
        <v>8.9</v>
      </c>
      <c r="AE69" s="206">
        <v>0</v>
      </c>
      <c r="AF69" s="206">
        <v>0</v>
      </c>
      <c r="AG69" s="206">
        <v>1.81</v>
      </c>
      <c r="AH69" s="206">
        <v>0</v>
      </c>
      <c r="AI69" s="206">
        <v>35.67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2.61</v>
      </c>
      <c r="E70" s="206">
        <v>0</v>
      </c>
      <c r="F70" s="206">
        <v>0</v>
      </c>
      <c r="G70" s="206">
        <v>6.75</v>
      </c>
      <c r="H70" s="206">
        <v>0</v>
      </c>
      <c r="I70" s="206">
        <v>29.31</v>
      </c>
      <c r="J70" s="206">
        <v>0.34</v>
      </c>
      <c r="K70" s="206">
        <v>0.31</v>
      </c>
      <c r="L70" s="206">
        <v>8.07</v>
      </c>
      <c r="M70" s="206">
        <v>1.1599999999999999</v>
      </c>
      <c r="N70" s="206">
        <v>1.5</v>
      </c>
      <c r="O70" s="206">
        <v>0</v>
      </c>
      <c r="P70" s="206">
        <v>1.58</v>
      </c>
      <c r="Q70" s="206">
        <v>0.28000000000000003</v>
      </c>
      <c r="R70" s="206">
        <v>0.53</v>
      </c>
      <c r="S70" s="206">
        <v>0.33</v>
      </c>
      <c r="T70" s="206">
        <v>0.56000000000000005</v>
      </c>
      <c r="U70" s="206">
        <v>0.78</v>
      </c>
      <c r="V70" s="206">
        <v>2.7</v>
      </c>
      <c r="W70" s="206">
        <v>0.55000000000000004</v>
      </c>
      <c r="X70" s="206">
        <v>10.49</v>
      </c>
      <c r="Y70" s="206">
        <v>0</v>
      </c>
      <c r="Z70" s="206">
        <v>3.09</v>
      </c>
      <c r="AA70" s="206">
        <v>0.77</v>
      </c>
      <c r="AB70" s="206">
        <v>0</v>
      </c>
      <c r="AC70" s="206">
        <v>12.92</v>
      </c>
      <c r="AD70" s="206">
        <v>8.9</v>
      </c>
      <c r="AE70" s="206">
        <v>0</v>
      </c>
      <c r="AF70" s="206">
        <v>0</v>
      </c>
      <c r="AG70" s="206">
        <v>1.81</v>
      </c>
      <c r="AH70" s="206">
        <v>0</v>
      </c>
      <c r="AI70" s="206">
        <v>35.67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2.61</v>
      </c>
      <c r="E71" s="206">
        <v>0</v>
      </c>
      <c r="F71" s="206">
        <v>0</v>
      </c>
      <c r="G71" s="206">
        <v>6.75</v>
      </c>
      <c r="H71" s="206">
        <v>0</v>
      </c>
      <c r="I71" s="206">
        <v>29.31</v>
      </c>
      <c r="J71" s="206">
        <v>0.34</v>
      </c>
      <c r="K71" s="206">
        <v>0.5</v>
      </c>
      <c r="L71" s="206">
        <v>8.07</v>
      </c>
      <c r="M71" s="206">
        <v>1.1599999999999999</v>
      </c>
      <c r="N71" s="206">
        <v>1.5</v>
      </c>
      <c r="O71" s="206">
        <v>0</v>
      </c>
      <c r="P71" s="206">
        <v>1.58</v>
      </c>
      <c r="Q71" s="206">
        <v>0.28000000000000003</v>
      </c>
      <c r="R71" s="206">
        <v>0.53</v>
      </c>
      <c r="S71" s="206">
        <v>0.33</v>
      </c>
      <c r="T71" s="206">
        <v>0.56000000000000005</v>
      </c>
      <c r="U71" s="206">
        <v>0.72</v>
      </c>
      <c r="V71" s="206">
        <v>2.7</v>
      </c>
      <c r="W71" s="206">
        <v>0.55000000000000004</v>
      </c>
      <c r="X71" s="206">
        <v>10.49</v>
      </c>
      <c r="Y71" s="206">
        <v>0</v>
      </c>
      <c r="Z71" s="206">
        <v>3.09</v>
      </c>
      <c r="AA71" s="206">
        <v>0.77</v>
      </c>
      <c r="AB71" s="206">
        <v>0</v>
      </c>
      <c r="AC71" s="206">
        <v>12.92</v>
      </c>
      <c r="AD71" s="206">
        <v>8.9</v>
      </c>
      <c r="AE71" s="206">
        <v>0</v>
      </c>
      <c r="AF71" s="206">
        <v>0</v>
      </c>
      <c r="AG71" s="206">
        <v>1.81</v>
      </c>
      <c r="AH71" s="206">
        <v>0</v>
      </c>
      <c r="AI71" s="206">
        <v>35.67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2.61</v>
      </c>
      <c r="E72" s="206">
        <v>0</v>
      </c>
      <c r="F72" s="206">
        <v>0</v>
      </c>
      <c r="G72" s="206">
        <v>6.75</v>
      </c>
      <c r="H72" s="206">
        <v>0</v>
      </c>
      <c r="I72" s="206">
        <v>29.31</v>
      </c>
      <c r="J72" s="206">
        <v>0.34</v>
      </c>
      <c r="K72" s="206">
        <v>0.35</v>
      </c>
      <c r="L72" s="206">
        <v>8.07</v>
      </c>
      <c r="M72" s="206">
        <v>1.1599999999999999</v>
      </c>
      <c r="N72" s="206">
        <v>1.5</v>
      </c>
      <c r="O72" s="206">
        <v>0</v>
      </c>
      <c r="P72" s="206">
        <v>1.58</v>
      </c>
      <c r="Q72" s="206">
        <v>0.28000000000000003</v>
      </c>
      <c r="R72" s="206">
        <v>0.53</v>
      </c>
      <c r="S72" s="206">
        <v>0.33</v>
      </c>
      <c r="T72" s="206">
        <v>0.56000000000000005</v>
      </c>
      <c r="U72" s="206">
        <v>0.72</v>
      </c>
      <c r="V72" s="206">
        <v>2.7</v>
      </c>
      <c r="W72" s="206">
        <v>0.55000000000000004</v>
      </c>
      <c r="X72" s="206">
        <v>10.49</v>
      </c>
      <c r="Y72" s="206">
        <v>0</v>
      </c>
      <c r="Z72" s="206">
        <v>3.09</v>
      </c>
      <c r="AA72" s="206">
        <v>0.77</v>
      </c>
      <c r="AB72" s="206">
        <v>0</v>
      </c>
      <c r="AC72" s="206">
        <v>12.92</v>
      </c>
      <c r="AD72" s="206">
        <v>8.9</v>
      </c>
      <c r="AE72" s="206">
        <v>0</v>
      </c>
      <c r="AF72" s="206">
        <v>0</v>
      </c>
      <c r="AG72" s="206">
        <v>1.81</v>
      </c>
      <c r="AH72" s="206">
        <v>0</v>
      </c>
      <c r="AI72" s="206">
        <v>35.67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2.61</v>
      </c>
      <c r="E73" s="206">
        <v>0</v>
      </c>
      <c r="F73" s="206">
        <v>0</v>
      </c>
      <c r="G73" s="206">
        <v>6.75</v>
      </c>
      <c r="H73" s="206">
        <v>0</v>
      </c>
      <c r="I73" s="206">
        <v>29.31</v>
      </c>
      <c r="J73" s="206">
        <v>0.34</v>
      </c>
      <c r="K73" s="206">
        <v>0.38</v>
      </c>
      <c r="L73" s="206">
        <v>8.07</v>
      </c>
      <c r="M73" s="206">
        <v>1.1599999999999999</v>
      </c>
      <c r="N73" s="206">
        <v>1.5</v>
      </c>
      <c r="O73" s="206">
        <v>0</v>
      </c>
      <c r="P73" s="206">
        <v>1.58</v>
      </c>
      <c r="Q73" s="206">
        <v>0.28000000000000003</v>
      </c>
      <c r="R73" s="206">
        <v>0.53</v>
      </c>
      <c r="S73" s="206">
        <v>0.33</v>
      </c>
      <c r="T73" s="206">
        <v>0.56000000000000005</v>
      </c>
      <c r="U73" s="206">
        <v>0.72</v>
      </c>
      <c r="V73" s="206">
        <v>0.26</v>
      </c>
      <c r="W73" s="206">
        <v>0.55000000000000004</v>
      </c>
      <c r="X73" s="206">
        <v>9.69</v>
      </c>
      <c r="Y73" s="206">
        <v>0</v>
      </c>
      <c r="Z73" s="206">
        <v>3.09</v>
      </c>
      <c r="AA73" s="206">
        <v>0.77</v>
      </c>
      <c r="AB73" s="206">
        <v>0</v>
      </c>
      <c r="AC73" s="206">
        <v>12.92</v>
      </c>
      <c r="AD73" s="206">
        <v>8.9</v>
      </c>
      <c r="AE73" s="206">
        <v>0</v>
      </c>
      <c r="AF73" s="206">
        <v>0</v>
      </c>
      <c r="AG73" s="206">
        <v>1.81</v>
      </c>
      <c r="AH73" s="206">
        <v>0</v>
      </c>
      <c r="AI73" s="206">
        <v>35.67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2.61</v>
      </c>
      <c r="E74" s="206">
        <v>0</v>
      </c>
      <c r="F74" s="206">
        <v>0</v>
      </c>
      <c r="G74" s="206">
        <v>6.75</v>
      </c>
      <c r="H74" s="206">
        <v>0</v>
      </c>
      <c r="I74" s="206">
        <v>29.31</v>
      </c>
      <c r="J74" s="206">
        <v>0.34</v>
      </c>
      <c r="K74" s="206">
        <v>0.39</v>
      </c>
      <c r="L74" s="206">
        <v>8.08</v>
      </c>
      <c r="M74" s="206">
        <v>1.1599999999999999</v>
      </c>
      <c r="N74" s="206">
        <v>1.5</v>
      </c>
      <c r="O74" s="206">
        <v>0</v>
      </c>
      <c r="P74" s="206">
        <v>1.58</v>
      </c>
      <c r="Q74" s="206">
        <v>0.28000000000000003</v>
      </c>
      <c r="R74" s="206">
        <v>0.53</v>
      </c>
      <c r="S74" s="206">
        <v>0.33</v>
      </c>
      <c r="T74" s="206">
        <v>0.56000000000000005</v>
      </c>
      <c r="U74" s="206">
        <v>0.72</v>
      </c>
      <c r="V74" s="206">
        <v>0.23</v>
      </c>
      <c r="W74" s="206">
        <v>0.55000000000000004</v>
      </c>
      <c r="X74" s="206">
        <v>9.69</v>
      </c>
      <c r="Y74" s="206">
        <v>0</v>
      </c>
      <c r="Z74" s="206">
        <v>3.09</v>
      </c>
      <c r="AA74" s="206">
        <v>0.77</v>
      </c>
      <c r="AB74" s="206">
        <v>0</v>
      </c>
      <c r="AC74" s="206">
        <v>12.92</v>
      </c>
      <c r="AD74" s="206">
        <v>8.9</v>
      </c>
      <c r="AE74" s="206">
        <v>0</v>
      </c>
      <c r="AF74" s="206">
        <v>0</v>
      </c>
      <c r="AG74" s="206">
        <v>1.81</v>
      </c>
      <c r="AH74" s="206">
        <v>0</v>
      </c>
      <c r="AI74" s="206">
        <v>35.67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2.61</v>
      </c>
      <c r="E75" s="206">
        <v>0</v>
      </c>
      <c r="F75" s="206">
        <v>0</v>
      </c>
      <c r="G75" s="206">
        <v>6.75</v>
      </c>
      <c r="H75" s="206">
        <v>0</v>
      </c>
      <c r="I75" s="206">
        <v>29.31</v>
      </c>
      <c r="J75" s="206">
        <v>0.34</v>
      </c>
      <c r="K75" s="206">
        <v>0.39</v>
      </c>
      <c r="L75" s="206">
        <v>8.08</v>
      </c>
      <c r="M75" s="206">
        <v>1.1599999999999999</v>
      </c>
      <c r="N75" s="206">
        <v>1.5</v>
      </c>
      <c r="O75" s="206">
        <v>0</v>
      </c>
      <c r="P75" s="206">
        <v>1.58</v>
      </c>
      <c r="Q75" s="206">
        <v>0.28000000000000003</v>
      </c>
      <c r="R75" s="206">
        <v>0.53</v>
      </c>
      <c r="S75" s="206">
        <v>0.33</v>
      </c>
      <c r="T75" s="206">
        <v>0.56000000000000005</v>
      </c>
      <c r="U75" s="206">
        <v>0.72</v>
      </c>
      <c r="V75" s="206">
        <v>0.23</v>
      </c>
      <c r="W75" s="206">
        <v>0.55000000000000004</v>
      </c>
      <c r="X75" s="206">
        <v>9.69</v>
      </c>
      <c r="Y75" s="206">
        <v>0</v>
      </c>
      <c r="Z75" s="206">
        <v>3.09</v>
      </c>
      <c r="AA75" s="206">
        <v>0.77</v>
      </c>
      <c r="AB75" s="206">
        <v>0</v>
      </c>
      <c r="AC75" s="206">
        <v>12.92</v>
      </c>
      <c r="AD75" s="206">
        <v>8.9</v>
      </c>
      <c r="AE75" s="206">
        <v>0</v>
      </c>
      <c r="AF75" s="206">
        <v>0</v>
      </c>
      <c r="AG75" s="206">
        <v>1.81</v>
      </c>
      <c r="AH75" s="206">
        <v>0</v>
      </c>
      <c r="AI75" s="206">
        <v>35.67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2.61</v>
      </c>
      <c r="E76" s="206">
        <v>0</v>
      </c>
      <c r="F76" s="206">
        <v>0</v>
      </c>
      <c r="G76" s="206">
        <v>6.75</v>
      </c>
      <c r="H76" s="206">
        <v>0</v>
      </c>
      <c r="I76" s="206">
        <v>29.31</v>
      </c>
      <c r="J76" s="206">
        <v>0.34</v>
      </c>
      <c r="K76" s="206">
        <v>0.39</v>
      </c>
      <c r="L76" s="206">
        <v>8.08</v>
      </c>
      <c r="M76" s="206">
        <v>1.1599999999999999</v>
      </c>
      <c r="N76" s="206">
        <v>1.5</v>
      </c>
      <c r="O76" s="206">
        <v>0</v>
      </c>
      <c r="P76" s="206">
        <v>1.58</v>
      </c>
      <c r="Q76" s="206">
        <v>0.28000000000000003</v>
      </c>
      <c r="R76" s="206">
        <v>0.53</v>
      </c>
      <c r="S76" s="206">
        <v>0.33</v>
      </c>
      <c r="T76" s="206">
        <v>0.56000000000000005</v>
      </c>
      <c r="U76" s="206">
        <v>0.72</v>
      </c>
      <c r="V76" s="206">
        <v>0.23</v>
      </c>
      <c r="W76" s="206">
        <v>0.55000000000000004</v>
      </c>
      <c r="X76" s="206">
        <v>16.350000000000001</v>
      </c>
      <c r="Y76" s="206">
        <v>0</v>
      </c>
      <c r="Z76" s="206">
        <v>3.09</v>
      </c>
      <c r="AA76" s="206">
        <v>0.77</v>
      </c>
      <c r="AB76" s="206">
        <v>0</v>
      </c>
      <c r="AC76" s="206">
        <v>12.92</v>
      </c>
      <c r="AD76" s="206">
        <v>8.9</v>
      </c>
      <c r="AE76" s="206">
        <v>0</v>
      </c>
      <c r="AF76" s="206">
        <v>0</v>
      </c>
      <c r="AG76" s="206">
        <v>1.81</v>
      </c>
      <c r="AH76" s="206">
        <v>0</v>
      </c>
      <c r="AI76" s="206">
        <v>35.67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2.61</v>
      </c>
      <c r="E77" s="206">
        <v>0</v>
      </c>
      <c r="F77" s="206">
        <v>0</v>
      </c>
      <c r="G77" s="206">
        <v>6.75</v>
      </c>
      <c r="H77" s="206">
        <v>0</v>
      </c>
      <c r="I77" s="206">
        <v>29.31</v>
      </c>
      <c r="J77" s="206">
        <v>0.34</v>
      </c>
      <c r="K77" s="206">
        <v>0.39</v>
      </c>
      <c r="L77" s="206">
        <v>8.08</v>
      </c>
      <c r="M77" s="206">
        <v>1.1599999999999999</v>
      </c>
      <c r="N77" s="206">
        <v>1.5</v>
      </c>
      <c r="O77" s="206">
        <v>0</v>
      </c>
      <c r="P77" s="206">
        <v>1.58</v>
      </c>
      <c r="Q77" s="206">
        <v>0.28000000000000003</v>
      </c>
      <c r="R77" s="206">
        <v>0.53</v>
      </c>
      <c r="S77" s="206">
        <v>0.33</v>
      </c>
      <c r="T77" s="206">
        <v>0.56000000000000005</v>
      </c>
      <c r="U77" s="206">
        <v>0.72</v>
      </c>
      <c r="V77" s="206">
        <v>0.23</v>
      </c>
      <c r="W77" s="206">
        <v>0.55000000000000004</v>
      </c>
      <c r="X77" s="206">
        <v>16.350000000000001</v>
      </c>
      <c r="Y77" s="206">
        <v>0</v>
      </c>
      <c r="Z77" s="206">
        <v>3.09</v>
      </c>
      <c r="AA77" s="206">
        <v>0.77</v>
      </c>
      <c r="AB77" s="206">
        <v>0</v>
      </c>
      <c r="AC77" s="206">
        <v>12.92</v>
      </c>
      <c r="AD77" s="206">
        <v>8.9</v>
      </c>
      <c r="AE77" s="206">
        <v>0</v>
      </c>
      <c r="AF77" s="206">
        <v>0</v>
      </c>
      <c r="AG77" s="206">
        <v>1.81</v>
      </c>
      <c r="AH77" s="206">
        <v>0</v>
      </c>
      <c r="AI77" s="206">
        <v>35.67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2.61</v>
      </c>
      <c r="E78" s="206">
        <v>0</v>
      </c>
      <c r="F78" s="206">
        <v>0</v>
      </c>
      <c r="G78" s="206">
        <v>6.75</v>
      </c>
      <c r="H78" s="206">
        <v>0</v>
      </c>
      <c r="I78" s="206">
        <v>29.31</v>
      </c>
      <c r="J78" s="206">
        <v>0.34</v>
      </c>
      <c r="K78" s="206">
        <v>0.39</v>
      </c>
      <c r="L78" s="206">
        <v>8.08</v>
      </c>
      <c r="M78" s="206">
        <v>1.1599999999999999</v>
      </c>
      <c r="N78" s="206">
        <v>1.5</v>
      </c>
      <c r="O78" s="206">
        <v>0</v>
      </c>
      <c r="P78" s="206">
        <v>1.58</v>
      </c>
      <c r="Q78" s="206">
        <v>0.28000000000000003</v>
      </c>
      <c r="R78" s="206">
        <v>0.53</v>
      </c>
      <c r="S78" s="206">
        <v>0.33</v>
      </c>
      <c r="T78" s="206">
        <v>0.56000000000000005</v>
      </c>
      <c r="U78" s="206">
        <v>0.72</v>
      </c>
      <c r="V78" s="206">
        <v>0.23</v>
      </c>
      <c r="W78" s="206">
        <v>0.55000000000000004</v>
      </c>
      <c r="X78" s="206">
        <v>16.350000000000001</v>
      </c>
      <c r="Y78" s="206">
        <v>0</v>
      </c>
      <c r="Z78" s="206">
        <v>3.09</v>
      </c>
      <c r="AA78" s="206">
        <v>0.77</v>
      </c>
      <c r="AB78" s="206">
        <v>0</v>
      </c>
      <c r="AC78" s="206">
        <v>12.92</v>
      </c>
      <c r="AD78" s="206">
        <v>8.9</v>
      </c>
      <c r="AE78" s="206">
        <v>0</v>
      </c>
      <c r="AF78" s="206">
        <v>0</v>
      </c>
      <c r="AG78" s="206">
        <v>1.81</v>
      </c>
      <c r="AH78" s="206">
        <v>0</v>
      </c>
      <c r="AI78" s="206">
        <v>35.67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2.61</v>
      </c>
      <c r="E79" s="206">
        <v>0</v>
      </c>
      <c r="F79" s="206">
        <v>0</v>
      </c>
      <c r="G79" s="206">
        <v>6.75</v>
      </c>
      <c r="H79" s="206">
        <v>0</v>
      </c>
      <c r="I79" s="206">
        <v>29.31</v>
      </c>
      <c r="J79" s="206">
        <v>0.34</v>
      </c>
      <c r="K79" s="206">
        <v>0.39</v>
      </c>
      <c r="L79" s="206">
        <v>8.08</v>
      </c>
      <c r="M79" s="206">
        <v>1.1599999999999999</v>
      </c>
      <c r="N79" s="206">
        <v>1.5</v>
      </c>
      <c r="O79" s="206">
        <v>0</v>
      </c>
      <c r="P79" s="206">
        <v>1.58</v>
      </c>
      <c r="Q79" s="206">
        <v>0.28000000000000003</v>
      </c>
      <c r="R79" s="206">
        <v>0.53</v>
      </c>
      <c r="S79" s="206">
        <v>0.33</v>
      </c>
      <c r="T79" s="206">
        <v>0.56000000000000005</v>
      </c>
      <c r="U79" s="206">
        <v>0.72</v>
      </c>
      <c r="V79" s="206">
        <v>0.23</v>
      </c>
      <c r="W79" s="206">
        <v>0.55000000000000004</v>
      </c>
      <c r="X79" s="206">
        <v>16.350000000000001</v>
      </c>
      <c r="Y79" s="206">
        <v>0</v>
      </c>
      <c r="Z79" s="206">
        <v>3.09</v>
      </c>
      <c r="AA79" s="206">
        <v>0.77</v>
      </c>
      <c r="AB79" s="206">
        <v>0</v>
      </c>
      <c r="AC79" s="206">
        <v>12.92</v>
      </c>
      <c r="AD79" s="206">
        <v>8.9</v>
      </c>
      <c r="AE79" s="206">
        <v>0</v>
      </c>
      <c r="AF79" s="206">
        <v>0</v>
      </c>
      <c r="AG79" s="206">
        <v>1.81</v>
      </c>
      <c r="AH79" s="206">
        <v>0</v>
      </c>
      <c r="AI79" s="206">
        <v>35.67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2.61</v>
      </c>
      <c r="E80" s="206">
        <v>0</v>
      </c>
      <c r="F80" s="206">
        <v>0</v>
      </c>
      <c r="G80" s="206">
        <v>6.75</v>
      </c>
      <c r="H80" s="206">
        <v>0</v>
      </c>
      <c r="I80" s="206">
        <v>29.31</v>
      </c>
      <c r="J80" s="206">
        <v>0.34</v>
      </c>
      <c r="K80" s="206">
        <v>0.39</v>
      </c>
      <c r="L80" s="206">
        <v>8.08</v>
      </c>
      <c r="M80" s="206">
        <v>1.1599999999999999</v>
      </c>
      <c r="N80" s="206">
        <v>1.5</v>
      </c>
      <c r="O80" s="206">
        <v>0</v>
      </c>
      <c r="P80" s="206">
        <v>1.58</v>
      </c>
      <c r="Q80" s="206">
        <v>0.28000000000000003</v>
      </c>
      <c r="R80" s="206">
        <v>0.53</v>
      </c>
      <c r="S80" s="206">
        <v>0.33</v>
      </c>
      <c r="T80" s="206">
        <v>0.56000000000000005</v>
      </c>
      <c r="U80" s="206">
        <v>0.72</v>
      </c>
      <c r="V80" s="206">
        <v>0.23</v>
      </c>
      <c r="W80" s="206">
        <v>0.55000000000000004</v>
      </c>
      <c r="X80" s="206">
        <v>16.350000000000001</v>
      </c>
      <c r="Y80" s="206">
        <v>0</v>
      </c>
      <c r="Z80" s="206">
        <v>3.09</v>
      </c>
      <c r="AA80" s="206">
        <v>0.77</v>
      </c>
      <c r="AB80" s="206">
        <v>0</v>
      </c>
      <c r="AC80" s="206">
        <v>12.92</v>
      </c>
      <c r="AD80" s="206">
        <v>8.9</v>
      </c>
      <c r="AE80" s="206">
        <v>0</v>
      </c>
      <c r="AF80" s="206">
        <v>0</v>
      </c>
      <c r="AG80" s="206">
        <v>1.81</v>
      </c>
      <c r="AH80" s="206">
        <v>0</v>
      </c>
      <c r="AI80" s="206">
        <v>35.67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2.61</v>
      </c>
      <c r="E81" s="206">
        <v>0</v>
      </c>
      <c r="F81" s="206">
        <v>0</v>
      </c>
      <c r="G81" s="206">
        <v>6.75</v>
      </c>
      <c r="H81" s="206">
        <v>0</v>
      </c>
      <c r="I81" s="206">
        <v>29.31</v>
      </c>
      <c r="J81" s="206">
        <v>0.34</v>
      </c>
      <c r="K81" s="206">
        <v>0.39</v>
      </c>
      <c r="L81" s="206">
        <v>8.08</v>
      </c>
      <c r="M81" s="206">
        <v>1.1599999999999999</v>
      </c>
      <c r="N81" s="206">
        <v>1.5</v>
      </c>
      <c r="O81" s="206">
        <v>0</v>
      </c>
      <c r="P81" s="206">
        <v>1.58</v>
      </c>
      <c r="Q81" s="206">
        <v>0.28000000000000003</v>
      </c>
      <c r="R81" s="206">
        <v>0.53</v>
      </c>
      <c r="S81" s="206">
        <v>0.33</v>
      </c>
      <c r="T81" s="206">
        <v>0.56000000000000005</v>
      </c>
      <c r="U81" s="206">
        <v>0.72</v>
      </c>
      <c r="V81" s="206">
        <v>0.23</v>
      </c>
      <c r="W81" s="206">
        <v>0.55000000000000004</v>
      </c>
      <c r="X81" s="206">
        <v>16.350000000000001</v>
      </c>
      <c r="Y81" s="206">
        <v>0</v>
      </c>
      <c r="Z81" s="206">
        <v>3.09</v>
      </c>
      <c r="AA81" s="206">
        <v>0.77</v>
      </c>
      <c r="AB81" s="206">
        <v>0</v>
      </c>
      <c r="AC81" s="206">
        <v>12.92</v>
      </c>
      <c r="AD81" s="206">
        <v>8.9</v>
      </c>
      <c r="AE81" s="206">
        <v>0</v>
      </c>
      <c r="AF81" s="206">
        <v>0</v>
      </c>
      <c r="AG81" s="206">
        <v>1.81</v>
      </c>
      <c r="AH81" s="206">
        <v>0</v>
      </c>
      <c r="AI81" s="206">
        <v>35.67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2.61</v>
      </c>
      <c r="E82" s="206">
        <v>0</v>
      </c>
      <c r="F82" s="206">
        <v>0</v>
      </c>
      <c r="G82" s="206">
        <v>6.75</v>
      </c>
      <c r="H82" s="206">
        <v>0</v>
      </c>
      <c r="I82" s="206">
        <v>29.31</v>
      </c>
      <c r="J82" s="206">
        <v>0.34</v>
      </c>
      <c r="K82" s="206">
        <v>0.39</v>
      </c>
      <c r="L82" s="206">
        <v>8.08</v>
      </c>
      <c r="M82" s="206">
        <v>1.1599999999999999</v>
      </c>
      <c r="N82" s="206">
        <v>1.5</v>
      </c>
      <c r="O82" s="206">
        <v>0</v>
      </c>
      <c r="P82" s="206">
        <v>1.58</v>
      </c>
      <c r="Q82" s="206">
        <v>0.28000000000000003</v>
      </c>
      <c r="R82" s="206">
        <v>0.53</v>
      </c>
      <c r="S82" s="206">
        <v>0.33</v>
      </c>
      <c r="T82" s="206">
        <v>0.56000000000000005</v>
      </c>
      <c r="U82" s="206">
        <v>0.72</v>
      </c>
      <c r="V82" s="206">
        <v>0.23</v>
      </c>
      <c r="W82" s="206">
        <v>0.55000000000000004</v>
      </c>
      <c r="X82" s="206">
        <v>16.350000000000001</v>
      </c>
      <c r="Y82" s="206">
        <v>0</v>
      </c>
      <c r="Z82" s="206">
        <v>3.09</v>
      </c>
      <c r="AA82" s="206">
        <v>0.77</v>
      </c>
      <c r="AB82" s="206">
        <v>0</v>
      </c>
      <c r="AC82" s="206">
        <v>12.92</v>
      </c>
      <c r="AD82" s="206">
        <v>8.9</v>
      </c>
      <c r="AE82" s="206">
        <v>0</v>
      </c>
      <c r="AF82" s="206">
        <v>0</v>
      </c>
      <c r="AG82" s="206">
        <v>1.81</v>
      </c>
      <c r="AH82" s="206">
        <v>0</v>
      </c>
      <c r="AI82" s="206">
        <v>35.67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2.61</v>
      </c>
      <c r="E83" s="206">
        <v>0</v>
      </c>
      <c r="F83" s="206">
        <v>0</v>
      </c>
      <c r="G83" s="206">
        <v>6.75</v>
      </c>
      <c r="H83" s="206">
        <v>0</v>
      </c>
      <c r="I83" s="206">
        <v>29.65</v>
      </c>
      <c r="J83" s="206">
        <v>0.34</v>
      </c>
      <c r="K83" s="206">
        <v>0.39</v>
      </c>
      <c r="L83" s="206">
        <v>8.08</v>
      </c>
      <c r="M83" s="206">
        <v>1.1599999999999999</v>
      </c>
      <c r="N83" s="206">
        <v>1.5</v>
      </c>
      <c r="O83" s="206">
        <v>0</v>
      </c>
      <c r="P83" s="206">
        <v>1.58</v>
      </c>
      <c r="Q83" s="206">
        <v>0.28000000000000003</v>
      </c>
      <c r="R83" s="206">
        <v>0.53</v>
      </c>
      <c r="S83" s="206">
        <v>0.33</v>
      </c>
      <c r="T83" s="206">
        <v>0.56000000000000005</v>
      </c>
      <c r="U83" s="206">
        <v>0.71</v>
      </c>
      <c r="V83" s="206">
        <v>0.23</v>
      </c>
      <c r="W83" s="206">
        <v>0.55000000000000004</v>
      </c>
      <c r="X83" s="206">
        <v>16.350000000000001</v>
      </c>
      <c r="Y83" s="206">
        <v>0</v>
      </c>
      <c r="Z83" s="206">
        <v>3.09</v>
      </c>
      <c r="AA83" s="206">
        <v>0.77</v>
      </c>
      <c r="AB83" s="206">
        <v>0</v>
      </c>
      <c r="AC83" s="206">
        <v>12.92</v>
      </c>
      <c r="AD83" s="206">
        <v>8.9</v>
      </c>
      <c r="AE83" s="206">
        <v>0</v>
      </c>
      <c r="AF83" s="206">
        <v>0</v>
      </c>
      <c r="AG83" s="206">
        <v>1.81</v>
      </c>
      <c r="AH83" s="206">
        <v>0</v>
      </c>
      <c r="AI83" s="206">
        <v>35.67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2.61</v>
      </c>
      <c r="E84" s="206">
        <v>0</v>
      </c>
      <c r="F84" s="206">
        <v>0</v>
      </c>
      <c r="G84" s="206">
        <v>6.75</v>
      </c>
      <c r="H84" s="206">
        <v>0</v>
      </c>
      <c r="I84" s="206">
        <v>29.65</v>
      </c>
      <c r="J84" s="206">
        <v>0.34</v>
      </c>
      <c r="K84" s="206">
        <v>0.39</v>
      </c>
      <c r="L84" s="206">
        <v>8.08</v>
      </c>
      <c r="M84" s="206">
        <v>1.1599999999999999</v>
      </c>
      <c r="N84" s="206">
        <v>1.5</v>
      </c>
      <c r="O84" s="206">
        <v>0</v>
      </c>
      <c r="P84" s="206">
        <v>1.58</v>
      </c>
      <c r="Q84" s="206">
        <v>0.28000000000000003</v>
      </c>
      <c r="R84" s="206">
        <v>0.53</v>
      </c>
      <c r="S84" s="206">
        <v>0.33</v>
      </c>
      <c r="T84" s="206">
        <v>0.56000000000000005</v>
      </c>
      <c r="U84" s="206">
        <v>0.71</v>
      </c>
      <c r="V84" s="206">
        <v>0.23</v>
      </c>
      <c r="W84" s="206">
        <v>0.55000000000000004</v>
      </c>
      <c r="X84" s="206">
        <v>1.89</v>
      </c>
      <c r="Y84" s="206">
        <v>0</v>
      </c>
      <c r="Z84" s="206">
        <v>3.09</v>
      </c>
      <c r="AA84" s="206">
        <v>0.77</v>
      </c>
      <c r="AB84" s="206">
        <v>0</v>
      </c>
      <c r="AC84" s="206">
        <v>12.92</v>
      </c>
      <c r="AD84" s="206">
        <v>8.9</v>
      </c>
      <c r="AE84" s="206">
        <v>0</v>
      </c>
      <c r="AF84" s="206">
        <v>0</v>
      </c>
      <c r="AG84" s="206">
        <v>1.81</v>
      </c>
      <c r="AH84" s="206">
        <v>0</v>
      </c>
      <c r="AI84" s="206">
        <v>35.67</v>
      </c>
      <c r="AJ84" s="206">
        <v>0</v>
      </c>
      <c r="AK84" s="206">
        <v>16.260000000000002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2.61</v>
      </c>
      <c r="E85" s="206">
        <v>0</v>
      </c>
      <c r="F85" s="206">
        <v>0</v>
      </c>
      <c r="G85" s="206">
        <v>6.75</v>
      </c>
      <c r="H85" s="206">
        <v>0</v>
      </c>
      <c r="I85" s="206">
        <v>29.65</v>
      </c>
      <c r="J85" s="206">
        <v>0.34</v>
      </c>
      <c r="K85" s="206">
        <v>0.3</v>
      </c>
      <c r="L85" s="206">
        <v>8.08</v>
      </c>
      <c r="M85" s="206">
        <v>1.1599999999999999</v>
      </c>
      <c r="N85" s="206">
        <v>1.5</v>
      </c>
      <c r="O85" s="206">
        <v>0</v>
      </c>
      <c r="P85" s="206">
        <v>1.58</v>
      </c>
      <c r="Q85" s="206">
        <v>0.28000000000000003</v>
      </c>
      <c r="R85" s="206">
        <v>0.53</v>
      </c>
      <c r="S85" s="206">
        <v>0.33</v>
      </c>
      <c r="T85" s="206">
        <v>0.56000000000000005</v>
      </c>
      <c r="U85" s="206">
        <v>0.71</v>
      </c>
      <c r="V85" s="206">
        <v>0.23</v>
      </c>
      <c r="W85" s="206">
        <v>0.55000000000000004</v>
      </c>
      <c r="X85" s="206">
        <v>1.89</v>
      </c>
      <c r="Y85" s="206">
        <v>0</v>
      </c>
      <c r="Z85" s="206">
        <v>3.09</v>
      </c>
      <c r="AA85" s="206">
        <v>0.77</v>
      </c>
      <c r="AB85" s="206">
        <v>0</v>
      </c>
      <c r="AC85" s="206">
        <v>12.92</v>
      </c>
      <c r="AD85" s="206">
        <v>8.9</v>
      </c>
      <c r="AE85" s="206">
        <v>0</v>
      </c>
      <c r="AF85" s="206">
        <v>0</v>
      </c>
      <c r="AG85" s="206">
        <v>1.81</v>
      </c>
      <c r="AH85" s="206">
        <v>0</v>
      </c>
      <c r="AI85" s="206">
        <v>35.67</v>
      </c>
      <c r="AJ85" s="206">
        <v>0</v>
      </c>
      <c r="AK85" s="206">
        <v>16.260000000000002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2.61</v>
      </c>
      <c r="E86" s="206">
        <v>0</v>
      </c>
      <c r="F86" s="206">
        <v>0</v>
      </c>
      <c r="G86" s="206">
        <v>6.75</v>
      </c>
      <c r="H86" s="206">
        <v>0</v>
      </c>
      <c r="I86" s="206">
        <v>29.65</v>
      </c>
      <c r="J86" s="206">
        <v>0.34</v>
      </c>
      <c r="K86" s="206">
        <v>0.39</v>
      </c>
      <c r="L86" s="206">
        <v>8.08</v>
      </c>
      <c r="M86" s="206">
        <v>1.1599999999999999</v>
      </c>
      <c r="N86" s="206">
        <v>1.5</v>
      </c>
      <c r="O86" s="206">
        <v>0</v>
      </c>
      <c r="P86" s="206">
        <v>1.58</v>
      </c>
      <c r="Q86" s="206">
        <v>0.28000000000000003</v>
      </c>
      <c r="R86" s="206">
        <v>0.53</v>
      </c>
      <c r="S86" s="206">
        <v>0.33</v>
      </c>
      <c r="T86" s="206">
        <v>0.56000000000000005</v>
      </c>
      <c r="U86" s="206">
        <v>0.71</v>
      </c>
      <c r="V86" s="206">
        <v>0.23</v>
      </c>
      <c r="W86" s="206">
        <v>0.55000000000000004</v>
      </c>
      <c r="X86" s="206">
        <v>1.89</v>
      </c>
      <c r="Y86" s="206">
        <v>0</v>
      </c>
      <c r="Z86" s="206">
        <v>3.09</v>
      </c>
      <c r="AA86" s="206">
        <v>0.77</v>
      </c>
      <c r="AB86" s="206">
        <v>0</v>
      </c>
      <c r="AC86" s="206">
        <v>12.92</v>
      </c>
      <c r="AD86" s="206">
        <v>8.9</v>
      </c>
      <c r="AE86" s="206">
        <v>0</v>
      </c>
      <c r="AF86" s="206">
        <v>0</v>
      </c>
      <c r="AG86" s="206">
        <v>1.81</v>
      </c>
      <c r="AH86" s="206">
        <v>0</v>
      </c>
      <c r="AI86" s="206">
        <v>35.67</v>
      </c>
      <c r="AJ86" s="206">
        <v>0</v>
      </c>
      <c r="AK86" s="206">
        <v>16.260000000000002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2.61</v>
      </c>
      <c r="E87" s="206">
        <v>0</v>
      </c>
      <c r="F87" s="206">
        <v>0</v>
      </c>
      <c r="G87" s="206">
        <v>6.75</v>
      </c>
      <c r="H87" s="206">
        <v>0</v>
      </c>
      <c r="I87" s="206">
        <v>29.65</v>
      </c>
      <c r="J87" s="206">
        <v>0.34</v>
      </c>
      <c r="K87" s="206">
        <v>0.39</v>
      </c>
      <c r="L87" s="206">
        <v>8.08</v>
      </c>
      <c r="M87" s="206">
        <v>1.1599999999999999</v>
      </c>
      <c r="N87" s="206">
        <v>1.5</v>
      </c>
      <c r="O87" s="206">
        <v>0</v>
      </c>
      <c r="P87" s="206">
        <v>1.58</v>
      </c>
      <c r="Q87" s="206">
        <v>0.28000000000000003</v>
      </c>
      <c r="R87" s="206">
        <v>0.53</v>
      </c>
      <c r="S87" s="206">
        <v>0.33</v>
      </c>
      <c r="T87" s="206">
        <v>0.56000000000000005</v>
      </c>
      <c r="U87" s="206">
        <v>0.71</v>
      </c>
      <c r="V87" s="206">
        <v>0.23</v>
      </c>
      <c r="W87" s="206">
        <v>0.55000000000000004</v>
      </c>
      <c r="X87" s="206">
        <v>1.89</v>
      </c>
      <c r="Y87" s="206">
        <v>0</v>
      </c>
      <c r="Z87" s="206">
        <v>3.09</v>
      </c>
      <c r="AA87" s="206">
        <v>0.77</v>
      </c>
      <c r="AB87" s="206">
        <v>0</v>
      </c>
      <c r="AC87" s="206">
        <v>12.92</v>
      </c>
      <c r="AD87" s="206">
        <v>8.9</v>
      </c>
      <c r="AE87" s="206">
        <v>0</v>
      </c>
      <c r="AF87" s="206">
        <v>0</v>
      </c>
      <c r="AG87" s="206">
        <v>1.81</v>
      </c>
      <c r="AH87" s="206">
        <v>0</v>
      </c>
      <c r="AI87" s="206">
        <v>35.67</v>
      </c>
      <c r="AJ87" s="206">
        <v>0</v>
      </c>
      <c r="AK87" s="206">
        <v>16.260000000000002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2.61</v>
      </c>
      <c r="E88" s="206">
        <v>0</v>
      </c>
      <c r="F88" s="206">
        <v>0</v>
      </c>
      <c r="G88" s="206">
        <v>6.75</v>
      </c>
      <c r="H88" s="206">
        <v>0</v>
      </c>
      <c r="I88" s="206">
        <v>29.65</v>
      </c>
      <c r="J88" s="206">
        <v>0.34</v>
      </c>
      <c r="K88" s="206">
        <v>0.39</v>
      </c>
      <c r="L88" s="206">
        <v>8.08</v>
      </c>
      <c r="M88" s="206">
        <v>1.1599999999999999</v>
      </c>
      <c r="N88" s="206">
        <v>1.5</v>
      </c>
      <c r="O88" s="206">
        <v>0</v>
      </c>
      <c r="P88" s="206">
        <v>1.58</v>
      </c>
      <c r="Q88" s="206">
        <v>0.28000000000000003</v>
      </c>
      <c r="R88" s="206">
        <v>0.53</v>
      </c>
      <c r="S88" s="206">
        <v>0.33</v>
      </c>
      <c r="T88" s="206">
        <v>0.56000000000000005</v>
      </c>
      <c r="U88" s="206">
        <v>0.71</v>
      </c>
      <c r="V88" s="206">
        <v>0.23</v>
      </c>
      <c r="W88" s="206">
        <v>0.55000000000000004</v>
      </c>
      <c r="X88" s="206">
        <v>1.89</v>
      </c>
      <c r="Y88" s="206">
        <v>0</v>
      </c>
      <c r="Z88" s="206">
        <v>3.09</v>
      </c>
      <c r="AA88" s="206">
        <v>0.77</v>
      </c>
      <c r="AB88" s="206">
        <v>0</v>
      </c>
      <c r="AC88" s="206">
        <v>12.92</v>
      </c>
      <c r="AD88" s="206">
        <v>8.9</v>
      </c>
      <c r="AE88" s="206">
        <v>0</v>
      </c>
      <c r="AF88" s="206">
        <v>0</v>
      </c>
      <c r="AG88" s="206">
        <v>1.81</v>
      </c>
      <c r="AH88" s="206">
        <v>0</v>
      </c>
      <c r="AI88" s="206">
        <v>35.67</v>
      </c>
      <c r="AJ88" s="206">
        <v>0</v>
      </c>
      <c r="AK88" s="206">
        <v>16.260000000000002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2.61</v>
      </c>
      <c r="E89" s="206">
        <v>0</v>
      </c>
      <c r="F89" s="206">
        <v>0</v>
      </c>
      <c r="G89" s="206">
        <v>6.75</v>
      </c>
      <c r="H89" s="206">
        <v>0</v>
      </c>
      <c r="I89" s="206">
        <v>29.65</v>
      </c>
      <c r="J89" s="206">
        <v>0.34</v>
      </c>
      <c r="K89" s="206">
        <v>0.39</v>
      </c>
      <c r="L89" s="206">
        <v>8.08</v>
      </c>
      <c r="M89" s="206">
        <v>1.1599999999999999</v>
      </c>
      <c r="N89" s="206">
        <v>1.5</v>
      </c>
      <c r="O89" s="206">
        <v>0</v>
      </c>
      <c r="P89" s="206">
        <v>1.58</v>
      </c>
      <c r="Q89" s="206">
        <v>0.28000000000000003</v>
      </c>
      <c r="R89" s="206">
        <v>0.53</v>
      </c>
      <c r="S89" s="206">
        <v>0.33</v>
      </c>
      <c r="T89" s="206">
        <v>0.56000000000000005</v>
      </c>
      <c r="U89" s="206">
        <v>0.71</v>
      </c>
      <c r="V89" s="206">
        <v>0.23</v>
      </c>
      <c r="W89" s="206">
        <v>0.55000000000000004</v>
      </c>
      <c r="X89" s="206">
        <v>1.89</v>
      </c>
      <c r="Y89" s="206">
        <v>0</v>
      </c>
      <c r="Z89" s="206">
        <v>3.09</v>
      </c>
      <c r="AA89" s="206">
        <v>0.77</v>
      </c>
      <c r="AB89" s="206">
        <v>0</v>
      </c>
      <c r="AC89" s="206">
        <v>12.92</v>
      </c>
      <c r="AD89" s="206">
        <v>8.9</v>
      </c>
      <c r="AE89" s="206">
        <v>0</v>
      </c>
      <c r="AF89" s="206">
        <v>0</v>
      </c>
      <c r="AG89" s="206">
        <v>1.81</v>
      </c>
      <c r="AH89" s="206">
        <v>0</v>
      </c>
      <c r="AI89" s="206">
        <v>35.67</v>
      </c>
      <c r="AJ89" s="206">
        <v>0</v>
      </c>
      <c r="AK89" s="206">
        <v>16.260000000000002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2.61</v>
      </c>
      <c r="E90" s="206">
        <v>0</v>
      </c>
      <c r="F90" s="206">
        <v>0</v>
      </c>
      <c r="G90" s="206">
        <v>6.75</v>
      </c>
      <c r="H90" s="206">
        <v>0</v>
      </c>
      <c r="I90" s="206">
        <v>29.65</v>
      </c>
      <c r="J90" s="206">
        <v>0.34</v>
      </c>
      <c r="K90" s="206">
        <v>0.39</v>
      </c>
      <c r="L90" s="206">
        <v>8.08</v>
      </c>
      <c r="M90" s="206">
        <v>1.1599999999999999</v>
      </c>
      <c r="N90" s="206">
        <v>1.5</v>
      </c>
      <c r="O90" s="206">
        <v>0</v>
      </c>
      <c r="P90" s="206">
        <v>1.58</v>
      </c>
      <c r="Q90" s="206">
        <v>0.28000000000000003</v>
      </c>
      <c r="R90" s="206">
        <v>0.53</v>
      </c>
      <c r="S90" s="206">
        <v>0.33</v>
      </c>
      <c r="T90" s="206">
        <v>0.56000000000000005</v>
      </c>
      <c r="U90" s="206">
        <v>0.71</v>
      </c>
      <c r="V90" s="206">
        <v>0.23</v>
      </c>
      <c r="W90" s="206">
        <v>0.55000000000000004</v>
      </c>
      <c r="X90" s="206">
        <v>1.89</v>
      </c>
      <c r="Y90" s="206">
        <v>0</v>
      </c>
      <c r="Z90" s="206">
        <v>3.09</v>
      </c>
      <c r="AA90" s="206">
        <v>0.77</v>
      </c>
      <c r="AB90" s="206">
        <v>0</v>
      </c>
      <c r="AC90" s="206">
        <v>12.92</v>
      </c>
      <c r="AD90" s="206">
        <v>8.9</v>
      </c>
      <c r="AE90" s="206">
        <v>0</v>
      </c>
      <c r="AF90" s="206">
        <v>0</v>
      </c>
      <c r="AG90" s="206">
        <v>1.81</v>
      </c>
      <c r="AH90" s="206">
        <v>0</v>
      </c>
      <c r="AI90" s="206">
        <v>35.67</v>
      </c>
      <c r="AJ90" s="206">
        <v>0</v>
      </c>
      <c r="AK90" s="206">
        <v>16.260000000000002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2.61</v>
      </c>
      <c r="E91" s="206">
        <v>0</v>
      </c>
      <c r="F91" s="206">
        <v>0</v>
      </c>
      <c r="G91" s="206">
        <v>6.75</v>
      </c>
      <c r="H91" s="206">
        <v>0</v>
      </c>
      <c r="I91" s="206">
        <v>29.65</v>
      </c>
      <c r="J91" s="206">
        <v>0.34</v>
      </c>
      <c r="K91" s="206">
        <v>0.39</v>
      </c>
      <c r="L91" s="206">
        <v>15.89</v>
      </c>
      <c r="M91" s="206">
        <v>1.1599999999999999</v>
      </c>
      <c r="N91" s="206">
        <v>1.5</v>
      </c>
      <c r="O91" s="206">
        <v>0</v>
      </c>
      <c r="P91" s="206">
        <v>1.58</v>
      </c>
      <c r="Q91" s="206">
        <v>0.28000000000000003</v>
      </c>
      <c r="R91" s="206">
        <v>0.53</v>
      </c>
      <c r="S91" s="206">
        <v>0.34</v>
      </c>
      <c r="T91" s="206">
        <v>0.56000000000000005</v>
      </c>
      <c r="U91" s="206">
        <v>0.71</v>
      </c>
      <c r="V91" s="206">
        <v>0.23</v>
      </c>
      <c r="W91" s="206">
        <v>0.55000000000000004</v>
      </c>
      <c r="X91" s="206">
        <v>1.89</v>
      </c>
      <c r="Y91" s="206">
        <v>0</v>
      </c>
      <c r="Z91" s="206">
        <v>3.09</v>
      </c>
      <c r="AA91" s="206">
        <v>0.77</v>
      </c>
      <c r="AB91" s="206">
        <v>0</v>
      </c>
      <c r="AC91" s="206">
        <v>12.92</v>
      </c>
      <c r="AD91" s="206">
        <v>8.9</v>
      </c>
      <c r="AE91" s="206">
        <v>0</v>
      </c>
      <c r="AF91" s="206">
        <v>0</v>
      </c>
      <c r="AG91" s="206">
        <v>1.81</v>
      </c>
      <c r="AH91" s="206">
        <v>0</v>
      </c>
      <c r="AI91" s="206">
        <v>35.67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2.61</v>
      </c>
      <c r="E92" s="206">
        <v>0</v>
      </c>
      <c r="F92" s="206">
        <v>0</v>
      </c>
      <c r="G92" s="206">
        <v>6.75</v>
      </c>
      <c r="H92" s="206">
        <v>0</v>
      </c>
      <c r="I92" s="206">
        <v>29.65</v>
      </c>
      <c r="J92" s="206">
        <v>0.34</v>
      </c>
      <c r="K92" s="206">
        <v>0.39</v>
      </c>
      <c r="L92" s="206">
        <v>39.85</v>
      </c>
      <c r="M92" s="206">
        <v>1.1599999999999999</v>
      </c>
      <c r="N92" s="206">
        <v>1.5</v>
      </c>
      <c r="O92" s="206">
        <v>0</v>
      </c>
      <c r="P92" s="206">
        <v>1.58</v>
      </c>
      <c r="Q92" s="206">
        <v>0.28000000000000003</v>
      </c>
      <c r="R92" s="206">
        <v>0.53</v>
      </c>
      <c r="S92" s="206">
        <v>0.33</v>
      </c>
      <c r="T92" s="206">
        <v>0.56000000000000005</v>
      </c>
      <c r="U92" s="206">
        <v>0.71</v>
      </c>
      <c r="V92" s="206">
        <v>0.23</v>
      </c>
      <c r="W92" s="206">
        <v>0.55000000000000004</v>
      </c>
      <c r="X92" s="206">
        <v>1.89</v>
      </c>
      <c r="Y92" s="206">
        <v>0</v>
      </c>
      <c r="Z92" s="206">
        <v>3.09</v>
      </c>
      <c r="AA92" s="206">
        <v>0.77</v>
      </c>
      <c r="AB92" s="206">
        <v>0</v>
      </c>
      <c r="AC92" s="206">
        <v>12.92</v>
      </c>
      <c r="AD92" s="206">
        <v>8.9</v>
      </c>
      <c r="AE92" s="206">
        <v>0</v>
      </c>
      <c r="AF92" s="206">
        <v>0</v>
      </c>
      <c r="AG92" s="206">
        <v>1.81</v>
      </c>
      <c r="AH92" s="206">
        <v>0</v>
      </c>
      <c r="AI92" s="206">
        <v>35.67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2.61</v>
      </c>
      <c r="E93" s="206">
        <v>0</v>
      </c>
      <c r="F93" s="206">
        <v>0</v>
      </c>
      <c r="G93" s="206">
        <v>6.75</v>
      </c>
      <c r="H93" s="206">
        <v>0</v>
      </c>
      <c r="I93" s="206">
        <v>29.65</v>
      </c>
      <c r="J93" s="206">
        <v>0.34</v>
      </c>
      <c r="K93" s="206">
        <v>0.39</v>
      </c>
      <c r="L93" s="206">
        <v>78.180000000000007</v>
      </c>
      <c r="M93" s="206">
        <v>1.1599999999999999</v>
      </c>
      <c r="N93" s="206">
        <v>1.5</v>
      </c>
      <c r="O93" s="206">
        <v>0</v>
      </c>
      <c r="P93" s="206">
        <v>1.58</v>
      </c>
      <c r="Q93" s="206">
        <v>0.28000000000000003</v>
      </c>
      <c r="R93" s="206">
        <v>0.53</v>
      </c>
      <c r="S93" s="206">
        <v>0.33</v>
      </c>
      <c r="T93" s="206">
        <v>0.56000000000000005</v>
      </c>
      <c r="U93" s="206">
        <v>0.71</v>
      </c>
      <c r="V93" s="206">
        <v>0.23</v>
      </c>
      <c r="W93" s="206">
        <v>0.55000000000000004</v>
      </c>
      <c r="X93" s="206">
        <v>1.89</v>
      </c>
      <c r="Y93" s="206">
        <v>0</v>
      </c>
      <c r="Z93" s="206">
        <v>3.09</v>
      </c>
      <c r="AA93" s="206">
        <v>0.77</v>
      </c>
      <c r="AB93" s="206">
        <v>0</v>
      </c>
      <c r="AC93" s="206">
        <v>12.92</v>
      </c>
      <c r="AD93" s="206">
        <v>8.9</v>
      </c>
      <c r="AE93" s="206">
        <v>0</v>
      </c>
      <c r="AF93" s="206">
        <v>0</v>
      </c>
      <c r="AG93" s="206">
        <v>1.81</v>
      </c>
      <c r="AH93" s="206">
        <v>0</v>
      </c>
      <c r="AI93" s="206">
        <v>35.67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2.61</v>
      </c>
      <c r="E94" s="206">
        <v>0</v>
      </c>
      <c r="F94" s="206">
        <v>0</v>
      </c>
      <c r="G94" s="206">
        <v>6.75</v>
      </c>
      <c r="H94" s="206">
        <v>0</v>
      </c>
      <c r="I94" s="206">
        <v>29.65</v>
      </c>
      <c r="J94" s="206">
        <v>0.34</v>
      </c>
      <c r="K94" s="206">
        <v>0.13</v>
      </c>
      <c r="L94" s="206">
        <v>97.34</v>
      </c>
      <c r="M94" s="206">
        <v>1.1599999999999999</v>
      </c>
      <c r="N94" s="206">
        <v>1.5</v>
      </c>
      <c r="O94" s="206">
        <v>0</v>
      </c>
      <c r="P94" s="206">
        <v>1.58</v>
      </c>
      <c r="Q94" s="206">
        <v>0.28000000000000003</v>
      </c>
      <c r="R94" s="206">
        <v>0.53</v>
      </c>
      <c r="S94" s="206">
        <v>0.33</v>
      </c>
      <c r="T94" s="206">
        <v>0.56000000000000005</v>
      </c>
      <c r="U94" s="206">
        <v>0.71</v>
      </c>
      <c r="V94" s="206">
        <v>0.23</v>
      </c>
      <c r="W94" s="206">
        <v>0.55000000000000004</v>
      </c>
      <c r="X94" s="206">
        <v>1.89</v>
      </c>
      <c r="Y94" s="206">
        <v>0</v>
      </c>
      <c r="Z94" s="206">
        <v>3.09</v>
      </c>
      <c r="AA94" s="206">
        <v>0.77</v>
      </c>
      <c r="AB94" s="206">
        <v>0</v>
      </c>
      <c r="AC94" s="206">
        <v>12.92</v>
      </c>
      <c r="AD94" s="206">
        <v>8.9</v>
      </c>
      <c r="AE94" s="206">
        <v>0</v>
      </c>
      <c r="AF94" s="206">
        <v>0</v>
      </c>
      <c r="AG94" s="206">
        <v>1.81</v>
      </c>
      <c r="AH94" s="206">
        <v>0</v>
      </c>
      <c r="AI94" s="206">
        <v>35.67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2.61</v>
      </c>
      <c r="E95" s="206">
        <v>0</v>
      </c>
      <c r="F95" s="206">
        <v>0</v>
      </c>
      <c r="G95" s="206">
        <v>6.75</v>
      </c>
      <c r="H95" s="206">
        <v>0</v>
      </c>
      <c r="I95" s="206">
        <v>29.65</v>
      </c>
      <c r="J95" s="206">
        <v>0.34</v>
      </c>
      <c r="K95" s="206">
        <v>0.36</v>
      </c>
      <c r="L95" s="206">
        <v>97.34</v>
      </c>
      <c r="M95" s="206">
        <v>1.1599999999999999</v>
      </c>
      <c r="N95" s="206">
        <v>1.5</v>
      </c>
      <c r="O95" s="206">
        <v>0</v>
      </c>
      <c r="P95" s="206">
        <v>1.58</v>
      </c>
      <c r="Q95" s="206">
        <v>0.28000000000000003</v>
      </c>
      <c r="R95" s="206">
        <v>0.53</v>
      </c>
      <c r="S95" s="206">
        <v>0.33</v>
      </c>
      <c r="T95" s="206">
        <v>0.56000000000000005</v>
      </c>
      <c r="U95" s="206">
        <v>0.71</v>
      </c>
      <c r="V95" s="206">
        <v>0.23</v>
      </c>
      <c r="W95" s="206">
        <v>0.55000000000000004</v>
      </c>
      <c r="X95" s="206">
        <v>1.89</v>
      </c>
      <c r="Y95" s="206">
        <v>0</v>
      </c>
      <c r="Z95" s="206">
        <v>3.09</v>
      </c>
      <c r="AA95" s="206">
        <v>0.77</v>
      </c>
      <c r="AB95" s="206">
        <v>0</v>
      </c>
      <c r="AC95" s="206">
        <v>12.92</v>
      </c>
      <c r="AD95" s="206">
        <v>8.9</v>
      </c>
      <c r="AE95" s="206">
        <v>0</v>
      </c>
      <c r="AF95" s="206">
        <v>0</v>
      </c>
      <c r="AG95" s="206">
        <v>1.81</v>
      </c>
      <c r="AH95" s="206">
        <v>0</v>
      </c>
      <c r="AI95" s="206">
        <v>35.67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2.61</v>
      </c>
      <c r="E96" s="206">
        <v>0</v>
      </c>
      <c r="F96" s="206">
        <v>0</v>
      </c>
      <c r="G96" s="206">
        <v>6.75</v>
      </c>
      <c r="H96" s="206">
        <v>0</v>
      </c>
      <c r="I96" s="206">
        <v>29.65</v>
      </c>
      <c r="J96" s="206">
        <v>0.34</v>
      </c>
      <c r="K96" s="206">
        <v>0</v>
      </c>
      <c r="L96" s="206">
        <v>97.34</v>
      </c>
      <c r="M96" s="206">
        <v>1.1599999999999999</v>
      </c>
      <c r="N96" s="206">
        <v>1.5</v>
      </c>
      <c r="O96" s="206">
        <v>0</v>
      </c>
      <c r="P96" s="206">
        <v>1.58</v>
      </c>
      <c r="Q96" s="206">
        <v>0.28000000000000003</v>
      </c>
      <c r="R96" s="206">
        <v>0.53</v>
      </c>
      <c r="S96" s="206">
        <v>0.33</v>
      </c>
      <c r="T96" s="206">
        <v>0.56000000000000005</v>
      </c>
      <c r="U96" s="206">
        <v>0.71</v>
      </c>
      <c r="V96" s="206">
        <v>0.23</v>
      </c>
      <c r="W96" s="206">
        <v>0.55000000000000004</v>
      </c>
      <c r="X96" s="206">
        <v>1.89</v>
      </c>
      <c r="Y96" s="206">
        <v>0</v>
      </c>
      <c r="Z96" s="206">
        <v>3.09</v>
      </c>
      <c r="AA96" s="206">
        <v>0.77</v>
      </c>
      <c r="AB96" s="206">
        <v>0</v>
      </c>
      <c r="AC96" s="206">
        <v>12.92</v>
      </c>
      <c r="AD96" s="206">
        <v>8.9</v>
      </c>
      <c r="AE96" s="206">
        <v>0</v>
      </c>
      <c r="AF96" s="206">
        <v>0</v>
      </c>
      <c r="AG96" s="206">
        <v>1.81</v>
      </c>
      <c r="AH96" s="206">
        <v>0</v>
      </c>
      <c r="AI96" s="206">
        <v>35.67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2.61</v>
      </c>
      <c r="E97" s="206">
        <v>0</v>
      </c>
      <c r="F97" s="206">
        <v>0</v>
      </c>
      <c r="G97" s="206">
        <v>6.75</v>
      </c>
      <c r="H97" s="206">
        <v>0</v>
      </c>
      <c r="I97" s="206">
        <v>29.65</v>
      </c>
      <c r="J97" s="206">
        <v>0.34</v>
      </c>
      <c r="K97" s="206">
        <v>0</v>
      </c>
      <c r="L97" s="206">
        <v>97.34</v>
      </c>
      <c r="M97" s="206">
        <v>1.1599999999999999</v>
      </c>
      <c r="N97" s="206">
        <v>1.5</v>
      </c>
      <c r="O97" s="206">
        <v>0</v>
      </c>
      <c r="P97" s="206">
        <v>1.58</v>
      </c>
      <c r="Q97" s="206">
        <v>0</v>
      </c>
      <c r="R97" s="206">
        <v>0.53</v>
      </c>
      <c r="S97" s="206">
        <v>0</v>
      </c>
      <c r="T97" s="206">
        <v>0.56000000000000005</v>
      </c>
      <c r="U97" s="206">
        <v>0.71</v>
      </c>
      <c r="V97" s="206">
        <v>0</v>
      </c>
      <c r="W97" s="206">
        <v>0.55000000000000004</v>
      </c>
      <c r="X97" s="206">
        <v>1.89</v>
      </c>
      <c r="Y97" s="206">
        <v>0</v>
      </c>
      <c r="Z97" s="206">
        <v>3.09</v>
      </c>
      <c r="AA97" s="206">
        <v>0.77</v>
      </c>
      <c r="AB97" s="206">
        <v>0</v>
      </c>
      <c r="AC97" s="206">
        <v>12.92</v>
      </c>
      <c r="AD97" s="206">
        <v>8.9</v>
      </c>
      <c r="AE97" s="206">
        <v>0</v>
      </c>
      <c r="AF97" s="206">
        <v>0</v>
      </c>
      <c r="AG97" s="206">
        <v>1.81</v>
      </c>
      <c r="AH97" s="206">
        <v>0</v>
      </c>
      <c r="AI97" s="206">
        <v>35.67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2.61</v>
      </c>
      <c r="E98" s="206">
        <v>0</v>
      </c>
      <c r="F98" s="206">
        <v>0</v>
      </c>
      <c r="G98" s="206">
        <v>6.75</v>
      </c>
      <c r="H98" s="206">
        <v>0</v>
      </c>
      <c r="I98" s="206">
        <v>29.65</v>
      </c>
      <c r="J98" s="206">
        <v>0.34</v>
      </c>
      <c r="K98" s="206">
        <v>0</v>
      </c>
      <c r="L98" s="206">
        <v>97.34</v>
      </c>
      <c r="M98" s="206">
        <v>1.1599999999999999</v>
      </c>
      <c r="N98" s="206">
        <v>1.5</v>
      </c>
      <c r="O98" s="206">
        <v>0</v>
      </c>
      <c r="P98" s="206">
        <v>1.58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0.71</v>
      </c>
      <c r="V98" s="206">
        <v>0.24</v>
      </c>
      <c r="W98" s="206">
        <v>0.55000000000000004</v>
      </c>
      <c r="X98" s="206">
        <v>1.89</v>
      </c>
      <c r="Y98" s="206">
        <v>0</v>
      </c>
      <c r="Z98" s="206">
        <v>3.09</v>
      </c>
      <c r="AA98" s="206">
        <v>0.77</v>
      </c>
      <c r="AB98" s="206">
        <v>0</v>
      </c>
      <c r="AC98" s="206">
        <v>12.92</v>
      </c>
      <c r="AD98" s="206">
        <v>8.9</v>
      </c>
      <c r="AE98" s="206">
        <v>0</v>
      </c>
      <c r="AF98" s="206">
        <v>0</v>
      </c>
      <c r="AG98" s="206">
        <v>1.81</v>
      </c>
      <c r="AH98" s="206">
        <v>0</v>
      </c>
      <c r="AI98" s="206">
        <v>35.67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6.2640000000000154E-2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0.70751999999999959</v>
      </c>
      <c r="J99">
        <f t="shared" si="0"/>
        <v>8.1599999999999989E-3</v>
      </c>
      <c r="K99">
        <f t="shared" si="0"/>
        <v>4.008999999999991E-2</v>
      </c>
      <c r="L99">
        <f t="shared" si="0"/>
        <v>1.6640074999999968</v>
      </c>
      <c r="M99">
        <f t="shared" si="0"/>
        <v>2.6109999999999949E-2</v>
      </c>
      <c r="N99">
        <f t="shared" si="0"/>
        <v>3.5999999999999997E-2</v>
      </c>
      <c r="O99">
        <f t="shared" si="0"/>
        <v>0</v>
      </c>
      <c r="P99">
        <f t="shared" si="0"/>
        <v>3.7920000000000016E-2</v>
      </c>
      <c r="Q99">
        <f t="shared" si="0"/>
        <v>2.8465000000000015E-2</v>
      </c>
      <c r="R99">
        <f t="shared" si="0"/>
        <v>4.8759999999999949E-2</v>
      </c>
      <c r="S99">
        <f t="shared" si="0"/>
        <v>3.5815000000000131E-2</v>
      </c>
      <c r="T99">
        <f t="shared" si="0"/>
        <v>1.3440000000000016E-2</v>
      </c>
      <c r="U99">
        <f t="shared" si="0"/>
        <v>1.8677499999999972E-2</v>
      </c>
      <c r="V99">
        <f t="shared" si="0"/>
        <v>6.1112499999999827E-2</v>
      </c>
      <c r="W99">
        <f t="shared" si="0"/>
        <v>8.8492500000000099E-2</v>
      </c>
      <c r="X99">
        <f t="shared" si="0"/>
        <v>0.35965999999999998</v>
      </c>
      <c r="Y99">
        <f t="shared" si="0"/>
        <v>0</v>
      </c>
      <c r="Z99">
        <f t="shared" si="0"/>
        <v>0.33969749999999871</v>
      </c>
      <c r="AA99">
        <f t="shared" si="0"/>
        <v>2.2089999999999999E-2</v>
      </c>
      <c r="AB99">
        <f t="shared" si="0"/>
        <v>0</v>
      </c>
      <c r="AC99">
        <f t="shared" si="0"/>
        <v>0.20172249999999983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6.0989999999999954E-2</v>
      </c>
      <c r="AH99">
        <f t="shared" si="0"/>
        <v>0</v>
      </c>
      <c r="AI99">
        <f t="shared" si="0"/>
        <v>0.85608000000000106</v>
      </c>
      <c r="AJ99">
        <f t="shared" si="0"/>
        <v>0</v>
      </c>
      <c r="AK99">
        <f t="shared" si="0"/>
        <v>0.17270499999999991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-2.117</v>
      </c>
      <c r="D32" s="124">
        <v>0</v>
      </c>
      <c r="E32" s="124">
        <v>0</v>
      </c>
      <c r="F32" s="124">
        <v>-2.883</v>
      </c>
      <c r="G32" s="124">
        <v>-5</v>
      </c>
      <c r="H32" s="118"/>
      <c r="I32" s="33">
        <v>30</v>
      </c>
      <c r="J32" s="124">
        <v>2.117</v>
      </c>
      <c r="K32" s="124">
        <v>0</v>
      </c>
      <c r="L32" s="124">
        <v>0</v>
      </c>
      <c r="M32" s="124">
        <v>0</v>
      </c>
      <c r="N32" s="124">
        <v>2.117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2.883</v>
      </c>
      <c r="AF32" s="124">
        <v>0</v>
      </c>
      <c r="AG32" s="124">
        <v>0</v>
      </c>
      <c r="AH32" s="124">
        <v>0</v>
      </c>
      <c r="AI32" s="124">
        <v>2.883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2.117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-2.117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2.883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-2.883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21.17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21.17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28.83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28.83</v>
      </c>
      <c r="DF32" s="123">
        <f t="shared" si="31"/>
        <v>5</v>
      </c>
      <c r="DG32" s="123">
        <f t="shared" si="32"/>
        <v>-2.117</v>
      </c>
      <c r="DH32" s="123">
        <f t="shared" si="33"/>
        <v>0</v>
      </c>
      <c r="DI32" s="123">
        <f t="shared" si="34"/>
        <v>0</v>
      </c>
      <c r="DJ32" s="123">
        <f t="shared" si="35"/>
        <v>-2.883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-15</v>
      </c>
      <c r="D33" s="124">
        <v>0</v>
      </c>
      <c r="E33" s="124">
        <v>0</v>
      </c>
      <c r="F33" s="124">
        <v>-25</v>
      </c>
      <c r="G33" s="124">
        <v>-40</v>
      </c>
      <c r="H33" s="118"/>
      <c r="I33" s="33">
        <v>31</v>
      </c>
      <c r="J33" s="124">
        <v>15</v>
      </c>
      <c r="K33" s="124">
        <v>0</v>
      </c>
      <c r="L33" s="124">
        <v>0</v>
      </c>
      <c r="M33" s="124">
        <v>0</v>
      </c>
      <c r="N33" s="124">
        <v>15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25</v>
      </c>
      <c r="AF33" s="124">
        <v>0</v>
      </c>
      <c r="AG33" s="124">
        <v>0</v>
      </c>
      <c r="AH33" s="124">
        <v>0</v>
      </c>
      <c r="AI33" s="124">
        <v>25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15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25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-25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150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150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250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250</v>
      </c>
      <c r="DF33" s="123">
        <f t="shared" si="31"/>
        <v>40</v>
      </c>
      <c r="DG33" s="123">
        <f t="shared" si="32"/>
        <v>-15</v>
      </c>
      <c r="DH33" s="123">
        <f t="shared" si="33"/>
        <v>0</v>
      </c>
      <c r="DI33" s="123">
        <f t="shared" si="34"/>
        <v>0</v>
      </c>
      <c r="DJ33" s="123">
        <f t="shared" si="35"/>
        <v>-25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-96.673000000000002</v>
      </c>
      <c r="G34" s="124">
        <v>-96.673000000000002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96.673000000000002</v>
      </c>
      <c r="AF34" s="124">
        <v>0</v>
      </c>
      <c r="AG34" s="124">
        <v>0</v>
      </c>
      <c r="AH34" s="124">
        <v>0</v>
      </c>
      <c r="AI34" s="124">
        <v>96.673000000000002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96.673000000000002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-96.673000000000002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966.73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966.73</v>
      </c>
      <c r="DF34" s="123">
        <f t="shared" si="31"/>
        <v>96.673000000000002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-96.673000000000002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-58.08</v>
      </c>
      <c r="G35" s="124">
        <v>-58.08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58.08</v>
      </c>
      <c r="AF35" s="124">
        <v>0</v>
      </c>
      <c r="AG35" s="124">
        <v>0</v>
      </c>
      <c r="AH35" s="124">
        <v>0</v>
      </c>
      <c r="AI35" s="124">
        <v>58.08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58.08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-58.08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580.79999999999995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580.79999999999995</v>
      </c>
      <c r="DF35" s="123">
        <f t="shared" si="31"/>
        <v>58.08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-58.08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-20.763000000000002</v>
      </c>
      <c r="G36" s="124">
        <v>-20.763000000000002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20.763000000000002</v>
      </c>
      <c r="AF36" s="124">
        <v>0</v>
      </c>
      <c r="AG36" s="124">
        <v>0</v>
      </c>
      <c r="AH36" s="124">
        <v>0</v>
      </c>
      <c r="AI36" s="124">
        <v>20.763000000000002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20.763000000000002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-20.763000000000002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207.63000000000002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207.63000000000002</v>
      </c>
      <c r="DF36" s="123">
        <f t="shared" si="31"/>
        <v>20.763000000000002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-20.763000000000002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-10.737</v>
      </c>
      <c r="G37" s="124">
        <v>-10.737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10.737</v>
      </c>
      <c r="AF37" s="124">
        <v>0</v>
      </c>
      <c r="AG37" s="124">
        <v>0</v>
      </c>
      <c r="AH37" s="124">
        <v>0</v>
      </c>
      <c r="AI37" s="124">
        <v>10.737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10.737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-10.737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107.37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107.37</v>
      </c>
      <c r="DF37" s="123">
        <f t="shared" si="31"/>
        <v>10.737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-10.737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-39</v>
      </c>
      <c r="D70" s="124">
        <v>0</v>
      </c>
      <c r="E70" s="124">
        <v>0</v>
      </c>
      <c r="F70" s="124">
        <v>0</v>
      </c>
      <c r="G70" s="124">
        <v>-39</v>
      </c>
      <c r="H70" s="118"/>
      <c r="I70" s="33">
        <v>68</v>
      </c>
      <c r="J70" s="124">
        <v>39</v>
      </c>
      <c r="K70" s="124">
        <v>0</v>
      </c>
      <c r="L70" s="124">
        <v>0</v>
      </c>
      <c r="M70" s="124">
        <v>0</v>
      </c>
      <c r="N70" s="124">
        <v>39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39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-39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390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390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39</v>
      </c>
      <c r="DG70" s="123">
        <f t="shared" si="60"/>
        <v>-39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-31</v>
      </c>
      <c r="D71" s="124">
        <v>0</v>
      </c>
      <c r="E71" s="124">
        <v>0</v>
      </c>
      <c r="F71" s="124">
        <v>0</v>
      </c>
      <c r="G71" s="124">
        <v>-31</v>
      </c>
      <c r="H71" s="118"/>
      <c r="I71" s="33">
        <v>69</v>
      </c>
      <c r="J71" s="124">
        <v>31</v>
      </c>
      <c r="K71" s="124">
        <v>0</v>
      </c>
      <c r="L71" s="124">
        <v>0</v>
      </c>
      <c r="M71" s="124">
        <v>0</v>
      </c>
      <c r="N71" s="124">
        <v>31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31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-31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310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310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31</v>
      </c>
      <c r="DG71" s="123">
        <f t="shared" si="60"/>
        <v>-31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-11</v>
      </c>
      <c r="D72" s="124">
        <v>0</v>
      </c>
      <c r="E72" s="124">
        <v>0</v>
      </c>
      <c r="F72" s="124">
        <v>0</v>
      </c>
      <c r="G72" s="124">
        <v>-11</v>
      </c>
      <c r="H72" s="118"/>
      <c r="I72" s="33">
        <v>70</v>
      </c>
      <c r="J72" s="124">
        <v>11</v>
      </c>
      <c r="K72" s="124">
        <v>0</v>
      </c>
      <c r="L72" s="124">
        <v>0</v>
      </c>
      <c r="M72" s="124">
        <v>0</v>
      </c>
      <c r="N72" s="124">
        <v>11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11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-11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110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110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11</v>
      </c>
      <c r="DG72" s="123">
        <f t="shared" si="60"/>
        <v>-11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-10</v>
      </c>
      <c r="D73" s="124">
        <v>0</v>
      </c>
      <c r="E73" s="124">
        <v>0</v>
      </c>
      <c r="F73" s="124">
        <v>-61</v>
      </c>
      <c r="G73" s="124">
        <v>-71</v>
      </c>
      <c r="H73" s="118"/>
      <c r="I73" s="33">
        <v>71</v>
      </c>
      <c r="J73" s="124">
        <v>10</v>
      </c>
      <c r="K73" s="124">
        <v>0</v>
      </c>
      <c r="L73" s="124">
        <v>0</v>
      </c>
      <c r="M73" s="124">
        <v>0</v>
      </c>
      <c r="N73" s="124">
        <v>10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61</v>
      </c>
      <c r="AF73" s="124">
        <v>0</v>
      </c>
      <c r="AG73" s="124">
        <v>0</v>
      </c>
      <c r="AH73" s="124">
        <v>0</v>
      </c>
      <c r="AI73" s="124">
        <v>61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10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-10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61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-61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100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100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610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610</v>
      </c>
      <c r="DF73" s="123">
        <f t="shared" si="59"/>
        <v>71</v>
      </c>
      <c r="DG73" s="123">
        <f t="shared" si="60"/>
        <v>-10</v>
      </c>
      <c r="DH73" s="123">
        <f t="shared" si="61"/>
        <v>0</v>
      </c>
      <c r="DI73" s="123">
        <f t="shared" si="62"/>
        <v>0</v>
      </c>
      <c r="DJ73" s="123">
        <f t="shared" si="63"/>
        <v>-61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-70</v>
      </c>
      <c r="G74" s="124">
        <v>-70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70</v>
      </c>
      <c r="AF74" s="124">
        <v>0</v>
      </c>
      <c r="AG74" s="124">
        <v>0</v>
      </c>
      <c r="AH74" s="124">
        <v>0</v>
      </c>
      <c r="AI74" s="124">
        <v>70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70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-70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700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700</v>
      </c>
      <c r="DF74" s="123">
        <f t="shared" si="59"/>
        <v>70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-70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-2.117</v>
      </c>
      <c r="D80" s="124">
        <v>0</v>
      </c>
      <c r="E80" s="124">
        <v>0</v>
      </c>
      <c r="F80" s="124">
        <v>-2.883</v>
      </c>
      <c r="G80" s="124">
        <v>-5</v>
      </c>
      <c r="H80" s="118"/>
      <c r="I80" s="33">
        <v>78</v>
      </c>
      <c r="J80" s="124">
        <v>2.117</v>
      </c>
      <c r="K80" s="124">
        <v>0</v>
      </c>
      <c r="L80" s="124">
        <v>0</v>
      </c>
      <c r="M80" s="124">
        <v>0</v>
      </c>
      <c r="N80" s="124">
        <v>2.117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2.883</v>
      </c>
      <c r="AF80" s="124">
        <v>0</v>
      </c>
      <c r="AG80" s="124">
        <v>0</v>
      </c>
      <c r="AH80" s="124">
        <v>0</v>
      </c>
      <c r="AI80" s="124">
        <v>2.883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2.117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-2.117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2.883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-2.883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21.17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21.17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28.83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28.83</v>
      </c>
      <c r="DF80" s="123">
        <f t="shared" si="59"/>
        <v>5</v>
      </c>
      <c r="DG80" s="123">
        <f t="shared" si="60"/>
        <v>-2.117</v>
      </c>
      <c r="DH80" s="123">
        <f t="shared" si="61"/>
        <v>0</v>
      </c>
      <c r="DI80" s="123">
        <f t="shared" si="62"/>
        <v>0</v>
      </c>
      <c r="DJ80" s="123">
        <f t="shared" si="63"/>
        <v>-2.883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-7.1970000000000001</v>
      </c>
      <c r="D81" s="124">
        <v>0</v>
      </c>
      <c r="E81" s="124">
        <v>0</v>
      </c>
      <c r="F81" s="124">
        <v>-9.8030000000000008</v>
      </c>
      <c r="G81" s="124">
        <v>-17</v>
      </c>
      <c r="H81" s="118"/>
      <c r="I81" s="33">
        <v>79</v>
      </c>
      <c r="J81" s="124">
        <v>7.1970000000000001</v>
      </c>
      <c r="K81" s="124">
        <v>0</v>
      </c>
      <c r="L81" s="124">
        <v>0</v>
      </c>
      <c r="M81" s="124">
        <v>0</v>
      </c>
      <c r="N81" s="124">
        <v>7.1970000000000001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9.8030000000000008</v>
      </c>
      <c r="AF81" s="124">
        <v>0</v>
      </c>
      <c r="AG81" s="124">
        <v>0</v>
      </c>
      <c r="AH81" s="124">
        <v>0</v>
      </c>
      <c r="AI81" s="124">
        <v>9.8030000000000008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7.1970000000000001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-7.1970000000000001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9.8030000000000008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-9.8030000000000008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71.97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71.97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98.03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98.03</v>
      </c>
      <c r="DF81" s="123">
        <f t="shared" si="59"/>
        <v>17</v>
      </c>
      <c r="DG81" s="123">
        <f t="shared" si="60"/>
        <v>-7.1970000000000001</v>
      </c>
      <c r="DH81" s="123">
        <f t="shared" si="61"/>
        <v>0</v>
      </c>
      <c r="DI81" s="123">
        <f t="shared" si="62"/>
        <v>0</v>
      </c>
      <c r="DJ81" s="123">
        <f t="shared" si="63"/>
        <v>-9.8030000000000008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-8.4670000000000005</v>
      </c>
      <c r="D82" s="124">
        <v>0</v>
      </c>
      <c r="E82" s="124">
        <v>0</v>
      </c>
      <c r="F82" s="124">
        <v>-11.532999999999999</v>
      </c>
      <c r="G82" s="124">
        <v>-20</v>
      </c>
      <c r="H82" s="118"/>
      <c r="I82" s="33">
        <v>80</v>
      </c>
      <c r="J82" s="124">
        <v>8.4670000000000005</v>
      </c>
      <c r="K82" s="124">
        <v>0</v>
      </c>
      <c r="L82" s="124">
        <v>0</v>
      </c>
      <c r="M82" s="124">
        <v>0</v>
      </c>
      <c r="N82" s="124">
        <v>8.4670000000000005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11.532999999999999</v>
      </c>
      <c r="AF82" s="124">
        <v>0</v>
      </c>
      <c r="AG82" s="124">
        <v>0</v>
      </c>
      <c r="AH82" s="124">
        <v>0</v>
      </c>
      <c r="AI82" s="124">
        <v>11.532999999999999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8.4670000000000005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-8.4670000000000005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11.532999999999999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-11.532999999999999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84.67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84.67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115.33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115.33</v>
      </c>
      <c r="DF82" s="123">
        <f t="shared" si="59"/>
        <v>20</v>
      </c>
      <c r="DG82" s="123">
        <f t="shared" si="60"/>
        <v>-8.4670000000000005</v>
      </c>
      <c r="DH82" s="123">
        <f t="shared" si="61"/>
        <v>0</v>
      </c>
      <c r="DI82" s="123">
        <f t="shared" si="62"/>
        <v>0</v>
      </c>
      <c r="DJ82" s="123">
        <f t="shared" si="63"/>
        <v>-11.532999999999999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-8.4670000000000005</v>
      </c>
      <c r="D83" s="124">
        <v>0</v>
      </c>
      <c r="E83" s="124">
        <v>0</v>
      </c>
      <c r="F83" s="124">
        <v>-11.532999999999999</v>
      </c>
      <c r="G83" s="124">
        <v>-20</v>
      </c>
      <c r="H83" s="118"/>
      <c r="I83" s="33">
        <v>81</v>
      </c>
      <c r="J83" s="124">
        <v>8.4670000000000005</v>
      </c>
      <c r="K83" s="124">
        <v>0</v>
      </c>
      <c r="L83" s="124">
        <v>0</v>
      </c>
      <c r="M83" s="124">
        <v>0</v>
      </c>
      <c r="N83" s="124">
        <v>8.4670000000000005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11.532999999999999</v>
      </c>
      <c r="AF83" s="124">
        <v>0</v>
      </c>
      <c r="AG83" s="124">
        <v>0</v>
      </c>
      <c r="AH83" s="124">
        <v>0</v>
      </c>
      <c r="AI83" s="124">
        <v>11.532999999999999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8.4670000000000005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-8.4670000000000005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11.532999999999999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-11.532999999999999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84.67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84.67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115.33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115.33</v>
      </c>
      <c r="DF83" s="123">
        <f t="shared" si="59"/>
        <v>20</v>
      </c>
      <c r="DG83" s="123">
        <f t="shared" si="60"/>
        <v>-8.4670000000000005</v>
      </c>
      <c r="DH83" s="123">
        <f t="shared" si="61"/>
        <v>0</v>
      </c>
      <c r="DI83" s="123">
        <f t="shared" si="62"/>
        <v>0</v>
      </c>
      <c r="DJ83" s="123">
        <f t="shared" si="63"/>
        <v>-11.532999999999999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-14.394</v>
      </c>
      <c r="D84" s="124">
        <v>0</v>
      </c>
      <c r="E84" s="124">
        <v>0</v>
      </c>
      <c r="F84" s="124">
        <v>-19.606000000000002</v>
      </c>
      <c r="G84" s="124">
        <v>-34</v>
      </c>
      <c r="H84" s="118"/>
      <c r="I84" s="33">
        <v>82</v>
      </c>
      <c r="J84" s="124">
        <v>14.394</v>
      </c>
      <c r="K84" s="124">
        <v>0</v>
      </c>
      <c r="L84" s="124">
        <v>0</v>
      </c>
      <c r="M84" s="124">
        <v>0</v>
      </c>
      <c r="N84" s="124">
        <v>14.394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19.606000000000002</v>
      </c>
      <c r="AF84" s="124">
        <v>0</v>
      </c>
      <c r="AG84" s="124">
        <v>0</v>
      </c>
      <c r="AH84" s="124">
        <v>0</v>
      </c>
      <c r="AI84" s="124">
        <v>19.606000000000002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14.394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-14.394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19.606000000000002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-19.606000000000002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143.94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143.94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196.06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196.06</v>
      </c>
      <c r="DF84" s="123">
        <f t="shared" si="59"/>
        <v>34</v>
      </c>
      <c r="DG84" s="123">
        <f t="shared" si="60"/>
        <v>-14.394</v>
      </c>
      <c r="DH84" s="123">
        <f t="shared" si="61"/>
        <v>0</v>
      </c>
      <c r="DI84" s="123">
        <f t="shared" si="62"/>
        <v>0</v>
      </c>
      <c r="DJ84" s="123">
        <f t="shared" si="63"/>
        <v>-19.606000000000002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-10.161</v>
      </c>
      <c r="D85" s="124">
        <v>0</v>
      </c>
      <c r="E85" s="124">
        <v>0</v>
      </c>
      <c r="F85" s="124">
        <v>-13.839</v>
      </c>
      <c r="G85" s="124">
        <v>-24</v>
      </c>
      <c r="H85" s="118"/>
      <c r="I85" s="33">
        <v>83</v>
      </c>
      <c r="J85" s="124">
        <v>10.161</v>
      </c>
      <c r="K85" s="124">
        <v>0</v>
      </c>
      <c r="L85" s="124">
        <v>0</v>
      </c>
      <c r="M85" s="124">
        <v>0</v>
      </c>
      <c r="N85" s="124">
        <v>10.161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13.839</v>
      </c>
      <c r="AF85" s="124">
        <v>0</v>
      </c>
      <c r="AG85" s="124">
        <v>0</v>
      </c>
      <c r="AH85" s="124">
        <v>0</v>
      </c>
      <c r="AI85" s="124">
        <v>13.839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10.161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-10.161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13.839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-13.839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101.61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101.61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138.39000000000001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138.39000000000001</v>
      </c>
      <c r="DF85" s="123">
        <f t="shared" si="59"/>
        <v>24</v>
      </c>
      <c r="DG85" s="123">
        <f t="shared" si="60"/>
        <v>-10.161</v>
      </c>
      <c r="DH85" s="123">
        <f t="shared" si="61"/>
        <v>0</v>
      </c>
      <c r="DI85" s="123">
        <f t="shared" si="62"/>
        <v>0</v>
      </c>
      <c r="DJ85" s="123">
        <f t="shared" si="63"/>
        <v>-13.839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-8.4670000000000005</v>
      </c>
      <c r="D86" s="124">
        <v>0</v>
      </c>
      <c r="E86" s="124">
        <v>0</v>
      </c>
      <c r="F86" s="124">
        <v>-11.532999999999999</v>
      </c>
      <c r="G86" s="124">
        <v>-20</v>
      </c>
      <c r="H86" s="118"/>
      <c r="I86" s="33">
        <v>84</v>
      </c>
      <c r="J86" s="124">
        <v>8.4670000000000005</v>
      </c>
      <c r="K86" s="124">
        <v>0</v>
      </c>
      <c r="L86" s="124">
        <v>0</v>
      </c>
      <c r="M86" s="124">
        <v>0</v>
      </c>
      <c r="N86" s="124">
        <v>8.4670000000000005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11.532999999999999</v>
      </c>
      <c r="AF86" s="124">
        <v>0</v>
      </c>
      <c r="AG86" s="124">
        <v>0</v>
      </c>
      <c r="AH86" s="124">
        <v>0</v>
      </c>
      <c r="AI86" s="124">
        <v>11.532999999999999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8.4670000000000005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-8.4670000000000005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11.532999999999999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-11.532999999999999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84.67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84.67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115.33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115.33</v>
      </c>
      <c r="DF86" s="123">
        <f t="shared" si="59"/>
        <v>20</v>
      </c>
      <c r="DG86" s="123">
        <f t="shared" si="60"/>
        <v>-8.4670000000000005</v>
      </c>
      <c r="DH86" s="123">
        <f t="shared" si="61"/>
        <v>0</v>
      </c>
      <c r="DI86" s="123">
        <f t="shared" si="62"/>
        <v>0</v>
      </c>
      <c r="DJ86" s="123">
        <f t="shared" si="63"/>
        <v>-11.532999999999999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-21.591999999999999</v>
      </c>
      <c r="D87" s="124">
        <v>0</v>
      </c>
      <c r="E87" s="124">
        <v>0</v>
      </c>
      <c r="F87" s="124">
        <v>-29.408000000000001</v>
      </c>
      <c r="G87" s="124">
        <v>-51</v>
      </c>
      <c r="H87" s="118"/>
      <c r="I87" s="33">
        <v>85</v>
      </c>
      <c r="J87" s="124">
        <v>21.591999999999999</v>
      </c>
      <c r="K87" s="124">
        <v>0</v>
      </c>
      <c r="L87" s="124">
        <v>0</v>
      </c>
      <c r="M87" s="124">
        <v>0</v>
      </c>
      <c r="N87" s="124">
        <v>21.591999999999999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29.408000000000001</v>
      </c>
      <c r="AF87" s="124">
        <v>0</v>
      </c>
      <c r="AG87" s="124">
        <v>0</v>
      </c>
      <c r="AH87" s="124">
        <v>0</v>
      </c>
      <c r="AI87" s="124">
        <v>29.408000000000001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21.591999999999999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-21.591999999999999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29.408000000000001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-29.408000000000001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215.92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215.92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294.08000000000004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294.08000000000004</v>
      </c>
      <c r="DF87" s="123">
        <f t="shared" si="59"/>
        <v>51</v>
      </c>
      <c r="DG87" s="123">
        <f t="shared" si="60"/>
        <v>-21.591999999999999</v>
      </c>
      <c r="DH87" s="123">
        <f t="shared" si="61"/>
        <v>0</v>
      </c>
      <c r="DI87" s="123">
        <f t="shared" si="62"/>
        <v>0</v>
      </c>
      <c r="DJ87" s="123">
        <f t="shared" si="63"/>
        <v>-29.408000000000001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-36</v>
      </c>
      <c r="D88" s="124">
        <v>0</v>
      </c>
      <c r="E88" s="124">
        <v>0</v>
      </c>
      <c r="F88" s="124">
        <v>0</v>
      </c>
      <c r="G88" s="124">
        <v>-36</v>
      </c>
      <c r="H88" s="118"/>
      <c r="I88" s="33">
        <v>86</v>
      </c>
      <c r="J88" s="124">
        <v>36</v>
      </c>
      <c r="K88" s="124">
        <v>0</v>
      </c>
      <c r="L88" s="124">
        <v>0</v>
      </c>
      <c r="M88" s="124">
        <v>0</v>
      </c>
      <c r="N88" s="124">
        <v>36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36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-36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360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360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36</v>
      </c>
      <c r="DG88" s="123">
        <f t="shared" si="60"/>
        <v>-36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-13</v>
      </c>
      <c r="D89" s="124">
        <v>0</v>
      </c>
      <c r="E89" s="124">
        <v>0</v>
      </c>
      <c r="F89" s="124">
        <v>0</v>
      </c>
      <c r="G89" s="124">
        <v>-13</v>
      </c>
      <c r="H89" s="118"/>
      <c r="I89" s="33">
        <v>87</v>
      </c>
      <c r="J89" s="124">
        <v>13</v>
      </c>
      <c r="K89" s="124">
        <v>0</v>
      </c>
      <c r="L89" s="124">
        <v>0</v>
      </c>
      <c r="M89" s="124">
        <v>0</v>
      </c>
      <c r="N89" s="124">
        <v>13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13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-13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130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130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13</v>
      </c>
      <c r="DG89" s="123">
        <f t="shared" si="60"/>
        <v>-13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5.9494750000000013E-2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-5.9494750000000013E-2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0.1138185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-0.1138185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5.9494750000000013E-2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5.9494750000000013E-2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0.11381849999999999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0.11381849999999999</v>
      </c>
      <c r="DE99" s="128"/>
      <c r="DF99" s="123">
        <f t="shared" si="59"/>
        <v>0.17331325000000003</v>
      </c>
      <c r="DG99" s="123">
        <f t="shared" si="60"/>
        <v>-5.9494750000000013E-2</v>
      </c>
      <c r="DH99" s="123">
        <f t="shared" si="61"/>
        <v>0</v>
      </c>
      <c r="DI99" s="123">
        <f t="shared" si="62"/>
        <v>0</v>
      </c>
      <c r="DJ99" s="123">
        <f t="shared" si="63"/>
        <v>-0.1138185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44955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2</v>
      </c>
      <c r="Q23" s="81">
        <f t="shared" si="9"/>
        <v>2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2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2</v>
      </c>
      <c r="Q26" s="81">
        <f t="shared" si="9"/>
        <v>2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2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2</v>
      </c>
      <c r="Q27" s="81">
        <f t="shared" si="9"/>
        <v>2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2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2</v>
      </c>
      <c r="Q28" s="81">
        <f t="shared" si="9"/>
        <v>2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2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2</v>
      </c>
      <c r="Q29" s="81">
        <f t="shared" si="9"/>
        <v>2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2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2</v>
      </c>
      <c r="Q30" s="81">
        <f t="shared" si="9"/>
        <v>2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2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2</v>
      </c>
      <c r="Q32" s="81">
        <f t="shared" si="9"/>
        <v>2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2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2</v>
      </c>
      <c r="Q33" s="81">
        <f t="shared" si="9"/>
        <v>2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2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2</v>
      </c>
      <c r="Q34" s="81">
        <f t="shared" si="9"/>
        <v>2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2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2</v>
      </c>
      <c r="Q35" s="81">
        <f t="shared" si="9"/>
        <v>2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2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2</v>
      </c>
      <c r="Q36" s="81">
        <f t="shared" si="9"/>
        <v>2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2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2</v>
      </c>
      <c r="Q37" s="81">
        <f t="shared" si="9"/>
        <v>2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2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2</v>
      </c>
      <c r="Q38" s="81">
        <f t="shared" si="9"/>
        <v>2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2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2</v>
      </c>
      <c r="Q39" s="81">
        <f t="shared" si="9"/>
        <v>2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2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2</v>
      </c>
      <c r="Q40" s="81">
        <f t="shared" si="9"/>
        <v>2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2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2</v>
      </c>
      <c r="Q41" s="81">
        <f t="shared" si="9"/>
        <v>2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2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2</v>
      </c>
      <c r="Q42" s="81">
        <f t="shared" si="9"/>
        <v>2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2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2</v>
      </c>
      <c r="Q43" s="81">
        <f t="shared" si="9"/>
        <v>2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2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2</v>
      </c>
      <c r="Q44" s="81">
        <f t="shared" si="9"/>
        <v>2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2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2</v>
      </c>
      <c r="Q45" s="81">
        <f t="shared" si="9"/>
        <v>2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2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2</v>
      </c>
      <c r="Q46" s="81">
        <f t="shared" si="9"/>
        <v>2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2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2</v>
      </c>
      <c r="Q47" s="81">
        <f t="shared" si="9"/>
        <v>2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2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2</v>
      </c>
      <c r="Q48" s="81">
        <f t="shared" si="9"/>
        <v>2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2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2</v>
      </c>
      <c r="Q49" s="81">
        <f t="shared" si="9"/>
        <v>2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2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2</v>
      </c>
      <c r="Q50" s="81">
        <f t="shared" si="9"/>
        <v>2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2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2</v>
      </c>
      <c r="Q52" s="81">
        <f t="shared" si="9"/>
        <v>2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2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2</v>
      </c>
      <c r="Q53" s="81">
        <f t="shared" si="9"/>
        <v>2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2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2</v>
      </c>
      <c r="Q54" s="81">
        <f t="shared" si="9"/>
        <v>2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2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2</v>
      </c>
      <c r="Q55" s="81">
        <f t="shared" si="9"/>
        <v>2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2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2</v>
      </c>
      <c r="Q56" s="81">
        <f t="shared" si="9"/>
        <v>2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2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2</v>
      </c>
      <c r="Q65" s="81">
        <f t="shared" si="9"/>
        <v>2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2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2</v>
      </c>
      <c r="Q66" s="81">
        <f t="shared" si="9"/>
        <v>2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2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0.03</v>
      </c>
      <c r="Q75" s="81">
        <f t="shared" si="25"/>
        <v>0.03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0.03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0.48</v>
      </c>
      <c r="Q76" s="81">
        <f t="shared" si="25"/>
        <v>0.48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0.48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2</v>
      </c>
      <c r="Q77" s="81">
        <f t="shared" si="25"/>
        <v>2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2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2</v>
      </c>
      <c r="Q78" s="81">
        <f t="shared" si="25"/>
        <v>2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2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2</v>
      </c>
      <c r="Q79" s="81">
        <f t="shared" si="25"/>
        <v>2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2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2</v>
      </c>
      <c r="Q80" s="81">
        <f t="shared" si="25"/>
        <v>2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2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2</v>
      </c>
      <c r="Q81" s="81">
        <f t="shared" si="25"/>
        <v>2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2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1.8627500000000002E-2</v>
      </c>
      <c r="Q99" s="85">
        <f t="shared" si="27"/>
        <v>1.8627500000000002E-2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1.8627500000000002E-2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44955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18.527999999999999</v>
      </c>
      <c r="C3" s="22">
        <f>B3</f>
        <v>18.527999999999999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7.7465567999999987</v>
      </c>
      <c r="K3" s="23">
        <v>4.4281919999999992</v>
      </c>
      <c r="L3" s="23">
        <v>0</v>
      </c>
      <c r="M3" s="23">
        <v>0.94307519999999978</v>
      </c>
      <c r="N3" s="23">
        <v>5.4101759999999981</v>
      </c>
      <c r="O3" s="23">
        <f t="shared" ref="O3" si="0">$C3*I3/$I3</f>
        <v>18.527999999999999</v>
      </c>
      <c r="P3" s="24"/>
      <c r="Q3" s="81">
        <f>O3+P3</f>
        <v>18.527999999999999</v>
      </c>
      <c r="S3" s="78">
        <f t="shared" ref="S3:S66" si="1">J3</f>
        <v>7.7465567999999987</v>
      </c>
      <c r="T3" s="78">
        <f t="shared" ref="T3:T66" si="2">K3</f>
        <v>4.4281919999999992</v>
      </c>
      <c r="U3" s="78">
        <f t="shared" ref="U3:U66" si="3">L3</f>
        <v>0</v>
      </c>
      <c r="V3" s="78">
        <f t="shared" ref="V3:V66" si="4">M3</f>
        <v>0.94307519999999978</v>
      </c>
      <c r="W3" s="78">
        <f t="shared" ref="W3:W66" si="5">N3</f>
        <v>5.4101759999999981</v>
      </c>
    </row>
    <row r="4" spans="1:23">
      <c r="A4" s="8" t="s">
        <v>46</v>
      </c>
      <c r="B4" s="22">
        <v>19.315999999999999</v>
      </c>
      <c r="C4" s="22">
        <f t="shared" ref="C4:C67" si="6">B4</f>
        <v>19.315999999999999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8.0760195999999986</v>
      </c>
      <c r="K4" s="23">
        <v>4.6165239999999992</v>
      </c>
      <c r="L4" s="23">
        <v>0</v>
      </c>
      <c r="M4" s="23">
        <v>0.98318439999999985</v>
      </c>
      <c r="N4" s="23">
        <v>5.6402719999999995</v>
      </c>
      <c r="O4" s="23">
        <f t="shared" ref="O4:O67" si="8">$C4*I4/$I4</f>
        <v>19.315999999999999</v>
      </c>
      <c r="P4" s="24"/>
      <c r="Q4" s="81">
        <f t="shared" ref="Q4:Q67" si="9">O4+P4</f>
        <v>19.315999999999999</v>
      </c>
      <c r="S4" s="78">
        <f t="shared" si="1"/>
        <v>8.0760195999999986</v>
      </c>
      <c r="T4" s="78">
        <f t="shared" si="2"/>
        <v>4.6165239999999992</v>
      </c>
      <c r="U4" s="78">
        <f t="shared" si="3"/>
        <v>0</v>
      </c>
      <c r="V4" s="78">
        <f t="shared" si="4"/>
        <v>0.98318439999999985</v>
      </c>
      <c r="W4" s="78">
        <f t="shared" si="5"/>
        <v>5.6402719999999995</v>
      </c>
    </row>
    <row r="5" spans="1:23">
      <c r="A5" s="8" t="s">
        <v>47</v>
      </c>
      <c r="B5" s="22">
        <v>19.007999999999999</v>
      </c>
      <c r="C5" s="22">
        <f t="shared" si="6"/>
        <v>19.007999999999999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7.9472447999999982</v>
      </c>
      <c r="K5" s="23">
        <v>4.5429119999999985</v>
      </c>
      <c r="L5" s="23">
        <v>0</v>
      </c>
      <c r="M5" s="23">
        <v>0.96750719999999968</v>
      </c>
      <c r="N5" s="23">
        <v>5.5503359999999988</v>
      </c>
      <c r="O5" s="23">
        <f t="shared" si="8"/>
        <v>19.007999999999999</v>
      </c>
      <c r="P5" s="24"/>
      <c r="Q5" s="81">
        <f t="shared" si="9"/>
        <v>19.007999999999999</v>
      </c>
      <c r="S5" s="78">
        <f t="shared" si="1"/>
        <v>7.9472447999999982</v>
      </c>
      <c r="T5" s="78">
        <f t="shared" si="2"/>
        <v>4.5429119999999985</v>
      </c>
      <c r="U5" s="78">
        <f t="shared" si="3"/>
        <v>0</v>
      </c>
      <c r="V5" s="78">
        <f t="shared" si="4"/>
        <v>0.96750719999999968</v>
      </c>
      <c r="W5" s="78">
        <f t="shared" si="5"/>
        <v>5.5503359999999988</v>
      </c>
    </row>
    <row r="6" spans="1:23">
      <c r="A6" s="8" t="s">
        <v>48</v>
      </c>
      <c r="B6" s="22">
        <v>19.448</v>
      </c>
      <c r="C6" s="22">
        <f t="shared" si="6"/>
        <v>19.448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8.1312087999999996</v>
      </c>
      <c r="K6" s="23">
        <v>4.6480719999999991</v>
      </c>
      <c r="L6" s="23">
        <v>0</v>
      </c>
      <c r="M6" s="23">
        <v>0.98990319999999987</v>
      </c>
      <c r="N6" s="23">
        <v>5.6788159999999994</v>
      </c>
      <c r="O6" s="23">
        <f t="shared" si="8"/>
        <v>19.448</v>
      </c>
      <c r="P6" s="24"/>
      <c r="Q6" s="81">
        <f t="shared" si="9"/>
        <v>19.448</v>
      </c>
      <c r="S6" s="78">
        <f t="shared" si="1"/>
        <v>8.1312087999999996</v>
      </c>
      <c r="T6" s="78">
        <f t="shared" si="2"/>
        <v>4.6480719999999991</v>
      </c>
      <c r="U6" s="78">
        <f t="shared" si="3"/>
        <v>0</v>
      </c>
      <c r="V6" s="78">
        <f t="shared" si="4"/>
        <v>0.98990319999999987</v>
      </c>
      <c r="W6" s="78">
        <f t="shared" si="5"/>
        <v>5.6788159999999994</v>
      </c>
    </row>
    <row r="7" spans="1:23">
      <c r="A7" s="8" t="s">
        <v>49</v>
      </c>
      <c r="B7" s="22">
        <v>19.507999999999999</v>
      </c>
      <c r="C7" s="22">
        <f t="shared" si="6"/>
        <v>19.507999999999999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8.1562947999999995</v>
      </c>
      <c r="K7" s="23">
        <v>4.6624119999999989</v>
      </c>
      <c r="L7" s="23">
        <v>0</v>
      </c>
      <c r="M7" s="23">
        <v>0.99295719999999976</v>
      </c>
      <c r="N7" s="23">
        <v>5.6963359999999996</v>
      </c>
      <c r="O7" s="23">
        <f t="shared" si="8"/>
        <v>19.507999999999999</v>
      </c>
      <c r="P7" s="24"/>
      <c r="Q7" s="81">
        <f t="shared" si="9"/>
        <v>19.507999999999999</v>
      </c>
      <c r="S7" s="78">
        <f t="shared" si="1"/>
        <v>8.1562947999999995</v>
      </c>
      <c r="T7" s="78">
        <f t="shared" si="2"/>
        <v>4.6624119999999989</v>
      </c>
      <c r="U7" s="78">
        <f t="shared" si="3"/>
        <v>0</v>
      </c>
      <c r="V7" s="78">
        <f t="shared" si="4"/>
        <v>0.99295719999999976</v>
      </c>
      <c r="W7" s="78">
        <f t="shared" si="5"/>
        <v>5.6963359999999996</v>
      </c>
    </row>
    <row r="8" spans="1:23">
      <c r="A8" s="8" t="s">
        <v>50</v>
      </c>
      <c r="B8" s="22">
        <v>19.544</v>
      </c>
      <c r="C8" s="22">
        <f t="shared" si="6"/>
        <v>19.544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8.1713463999999991</v>
      </c>
      <c r="K8" s="23">
        <v>4.6710159999999989</v>
      </c>
      <c r="L8" s="23">
        <v>0</v>
      </c>
      <c r="M8" s="23">
        <v>0.99478959999999983</v>
      </c>
      <c r="N8" s="23">
        <v>5.706847999999999</v>
      </c>
      <c r="O8" s="23">
        <f t="shared" si="8"/>
        <v>19.544</v>
      </c>
      <c r="P8" s="24"/>
      <c r="Q8" s="81">
        <f t="shared" si="9"/>
        <v>19.544</v>
      </c>
      <c r="S8" s="78">
        <f t="shared" si="1"/>
        <v>8.1713463999999991</v>
      </c>
      <c r="T8" s="78">
        <f t="shared" si="2"/>
        <v>4.6710159999999989</v>
      </c>
      <c r="U8" s="78">
        <f t="shared" si="3"/>
        <v>0</v>
      </c>
      <c r="V8" s="78">
        <f t="shared" si="4"/>
        <v>0.99478959999999983</v>
      </c>
      <c r="W8" s="78">
        <f t="shared" si="5"/>
        <v>5.706847999999999</v>
      </c>
    </row>
    <row r="9" spans="1:23">
      <c r="A9" s="8" t="s">
        <v>51</v>
      </c>
      <c r="B9" s="22">
        <v>19.623999999999999</v>
      </c>
      <c r="C9" s="22">
        <f t="shared" si="6"/>
        <v>19.623999999999999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8.204794399999999</v>
      </c>
      <c r="K9" s="23">
        <v>4.690135999999999</v>
      </c>
      <c r="L9" s="23">
        <v>0</v>
      </c>
      <c r="M9" s="23">
        <v>0.99886159999999979</v>
      </c>
      <c r="N9" s="23">
        <v>5.7302079999999984</v>
      </c>
      <c r="O9" s="23">
        <f t="shared" si="8"/>
        <v>19.623999999999999</v>
      </c>
      <c r="P9" s="24"/>
      <c r="Q9" s="81">
        <f t="shared" si="9"/>
        <v>19.623999999999999</v>
      </c>
      <c r="S9" s="78">
        <f t="shared" si="1"/>
        <v>8.204794399999999</v>
      </c>
      <c r="T9" s="78">
        <f t="shared" si="2"/>
        <v>4.690135999999999</v>
      </c>
      <c r="U9" s="78">
        <f t="shared" si="3"/>
        <v>0</v>
      </c>
      <c r="V9" s="78">
        <f t="shared" si="4"/>
        <v>0.99886159999999979</v>
      </c>
      <c r="W9" s="78">
        <f t="shared" si="5"/>
        <v>5.7302079999999984</v>
      </c>
    </row>
    <row r="10" spans="1:23">
      <c r="A10" s="8" t="s">
        <v>52</v>
      </c>
      <c r="B10" s="22">
        <v>19.968</v>
      </c>
      <c r="C10" s="22">
        <f t="shared" si="6"/>
        <v>19.968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8.3486207999999991</v>
      </c>
      <c r="K10" s="23">
        <v>4.7723519999999988</v>
      </c>
      <c r="L10" s="23">
        <v>0</v>
      </c>
      <c r="M10" s="23">
        <v>1.0163711999999998</v>
      </c>
      <c r="N10" s="23">
        <v>5.8306559999999994</v>
      </c>
      <c r="O10" s="23">
        <f t="shared" si="8"/>
        <v>19.968</v>
      </c>
      <c r="P10" s="24"/>
      <c r="Q10" s="81">
        <f t="shared" si="9"/>
        <v>19.968</v>
      </c>
      <c r="S10" s="78">
        <f t="shared" si="1"/>
        <v>8.3486207999999991</v>
      </c>
      <c r="T10" s="78">
        <f t="shared" si="2"/>
        <v>4.7723519999999988</v>
      </c>
      <c r="U10" s="78">
        <f t="shared" si="3"/>
        <v>0</v>
      </c>
      <c r="V10" s="78">
        <f t="shared" si="4"/>
        <v>1.0163711999999998</v>
      </c>
      <c r="W10" s="78">
        <f t="shared" si="5"/>
        <v>5.8306559999999994</v>
      </c>
    </row>
    <row r="11" spans="1:23">
      <c r="A11" s="8" t="s">
        <v>53</v>
      </c>
      <c r="B11" s="22">
        <v>19.315999999999999</v>
      </c>
      <c r="C11" s="22">
        <f t="shared" si="6"/>
        <v>19.315999999999999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8.0760195999999986</v>
      </c>
      <c r="K11" s="23">
        <v>4.6165239999999992</v>
      </c>
      <c r="L11" s="23">
        <v>0</v>
      </c>
      <c r="M11" s="23">
        <v>0.98318439999999985</v>
      </c>
      <c r="N11" s="23">
        <v>5.6402719999999995</v>
      </c>
      <c r="O11" s="23">
        <f t="shared" si="8"/>
        <v>19.315999999999999</v>
      </c>
      <c r="P11" s="24"/>
      <c r="Q11" s="81">
        <f t="shared" si="9"/>
        <v>19.315999999999999</v>
      </c>
      <c r="S11" s="78">
        <f t="shared" si="1"/>
        <v>8.0760195999999986</v>
      </c>
      <c r="T11" s="78">
        <f t="shared" si="2"/>
        <v>4.6165239999999992</v>
      </c>
      <c r="U11" s="78">
        <f t="shared" si="3"/>
        <v>0</v>
      </c>
      <c r="V11" s="78">
        <f t="shared" si="4"/>
        <v>0.98318439999999985</v>
      </c>
      <c r="W11" s="78">
        <f t="shared" si="5"/>
        <v>5.6402719999999995</v>
      </c>
    </row>
    <row r="12" spans="1:23">
      <c r="A12" s="8" t="s">
        <v>54</v>
      </c>
      <c r="B12" s="22">
        <v>19.852</v>
      </c>
      <c r="C12" s="22">
        <f t="shared" si="6"/>
        <v>19.852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8.3001211999999995</v>
      </c>
      <c r="K12" s="23">
        <v>4.7446279999999987</v>
      </c>
      <c r="L12" s="23">
        <v>0</v>
      </c>
      <c r="M12" s="23">
        <v>1.0104667999999999</v>
      </c>
      <c r="N12" s="23">
        <v>5.7967839999999997</v>
      </c>
      <c r="O12" s="23">
        <f t="shared" si="8"/>
        <v>19.852</v>
      </c>
      <c r="P12" s="24"/>
      <c r="Q12" s="81">
        <f t="shared" si="9"/>
        <v>19.852</v>
      </c>
      <c r="S12" s="78">
        <f t="shared" si="1"/>
        <v>8.3001211999999995</v>
      </c>
      <c r="T12" s="78">
        <f t="shared" si="2"/>
        <v>4.7446279999999987</v>
      </c>
      <c r="U12" s="78">
        <f t="shared" si="3"/>
        <v>0</v>
      </c>
      <c r="V12" s="78">
        <f t="shared" si="4"/>
        <v>1.0104667999999999</v>
      </c>
      <c r="W12" s="78">
        <f t="shared" si="5"/>
        <v>5.7967839999999997</v>
      </c>
    </row>
    <row r="13" spans="1:23">
      <c r="A13" s="8" t="s">
        <v>55</v>
      </c>
      <c r="B13" s="22">
        <v>20.103999999999999</v>
      </c>
      <c r="C13" s="22">
        <f t="shared" si="6"/>
        <v>20.103999999999999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8.4054823999999986</v>
      </c>
      <c r="K13" s="23">
        <v>4.8048559999999991</v>
      </c>
      <c r="L13" s="23">
        <v>0</v>
      </c>
      <c r="M13" s="23">
        <v>1.0232935999999997</v>
      </c>
      <c r="N13" s="23">
        <v>5.8703679999999991</v>
      </c>
      <c r="O13" s="23">
        <f t="shared" si="8"/>
        <v>20.103999999999999</v>
      </c>
      <c r="P13" s="24"/>
      <c r="Q13" s="81">
        <f t="shared" si="9"/>
        <v>20.103999999999999</v>
      </c>
      <c r="S13" s="78">
        <f t="shared" si="1"/>
        <v>8.4054823999999986</v>
      </c>
      <c r="T13" s="78">
        <f t="shared" si="2"/>
        <v>4.8048559999999991</v>
      </c>
      <c r="U13" s="78">
        <f t="shared" si="3"/>
        <v>0</v>
      </c>
      <c r="V13" s="78">
        <f t="shared" si="4"/>
        <v>1.0232935999999997</v>
      </c>
      <c r="W13" s="78">
        <f t="shared" si="5"/>
        <v>5.8703679999999991</v>
      </c>
    </row>
    <row r="14" spans="1:23">
      <c r="A14" s="8" t="s">
        <v>56</v>
      </c>
      <c r="B14" s="22">
        <v>20.295999999999999</v>
      </c>
      <c r="C14" s="22">
        <f t="shared" si="6"/>
        <v>20.295999999999999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8.4857575999999995</v>
      </c>
      <c r="K14" s="23">
        <v>4.8507439999999988</v>
      </c>
      <c r="L14" s="23">
        <v>0</v>
      </c>
      <c r="M14" s="23">
        <v>1.0330663999999998</v>
      </c>
      <c r="N14" s="23">
        <v>5.9264319999999993</v>
      </c>
      <c r="O14" s="23">
        <f t="shared" si="8"/>
        <v>20.295999999999999</v>
      </c>
      <c r="P14" s="24"/>
      <c r="Q14" s="81">
        <f t="shared" si="9"/>
        <v>20.295999999999999</v>
      </c>
      <c r="S14" s="78">
        <f t="shared" si="1"/>
        <v>8.4857575999999995</v>
      </c>
      <c r="T14" s="78">
        <f t="shared" si="2"/>
        <v>4.8507439999999988</v>
      </c>
      <c r="U14" s="78">
        <f t="shared" si="3"/>
        <v>0</v>
      </c>
      <c r="V14" s="78">
        <f t="shared" si="4"/>
        <v>1.0330663999999998</v>
      </c>
      <c r="W14" s="78">
        <f t="shared" si="5"/>
        <v>5.9264319999999993</v>
      </c>
    </row>
    <row r="15" spans="1:23">
      <c r="A15" s="8" t="s">
        <v>57</v>
      </c>
      <c r="B15" s="22">
        <v>19.7</v>
      </c>
      <c r="C15" s="22">
        <f t="shared" si="6"/>
        <v>19.7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8.2365699999999986</v>
      </c>
      <c r="K15" s="23">
        <v>4.7082999999999986</v>
      </c>
      <c r="L15" s="23">
        <v>0</v>
      </c>
      <c r="M15" s="23">
        <v>1.0027299999999999</v>
      </c>
      <c r="N15" s="23">
        <v>5.7523999999999988</v>
      </c>
      <c r="O15" s="23">
        <f t="shared" si="8"/>
        <v>19.7</v>
      </c>
      <c r="P15" s="24"/>
      <c r="Q15" s="81">
        <f t="shared" si="9"/>
        <v>19.7</v>
      </c>
      <c r="S15" s="78">
        <f t="shared" si="1"/>
        <v>8.2365699999999986</v>
      </c>
      <c r="T15" s="78">
        <f t="shared" si="2"/>
        <v>4.7082999999999986</v>
      </c>
      <c r="U15" s="78">
        <f t="shared" si="3"/>
        <v>0</v>
      </c>
      <c r="V15" s="78">
        <f t="shared" si="4"/>
        <v>1.0027299999999999</v>
      </c>
      <c r="W15" s="78">
        <f t="shared" si="5"/>
        <v>5.7523999999999988</v>
      </c>
    </row>
    <row r="16" spans="1:23">
      <c r="A16" s="8" t="s">
        <v>58</v>
      </c>
      <c r="B16" s="22">
        <v>19.007999999999999</v>
      </c>
      <c r="C16" s="22">
        <f t="shared" si="6"/>
        <v>19.007999999999999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7.9472447999999982</v>
      </c>
      <c r="K16" s="23">
        <v>4.5429119999999985</v>
      </c>
      <c r="L16" s="23">
        <v>0</v>
      </c>
      <c r="M16" s="23">
        <v>0.96750719999999968</v>
      </c>
      <c r="N16" s="23">
        <v>5.5503359999999988</v>
      </c>
      <c r="O16" s="23">
        <f t="shared" si="8"/>
        <v>19.007999999999999</v>
      </c>
      <c r="P16" s="24"/>
      <c r="Q16" s="81">
        <f t="shared" si="9"/>
        <v>19.007999999999999</v>
      </c>
      <c r="S16" s="78">
        <f t="shared" si="1"/>
        <v>7.9472447999999982</v>
      </c>
      <c r="T16" s="78">
        <f t="shared" si="2"/>
        <v>4.5429119999999985</v>
      </c>
      <c r="U16" s="78">
        <f t="shared" si="3"/>
        <v>0</v>
      </c>
      <c r="V16" s="78">
        <f t="shared" si="4"/>
        <v>0.96750719999999968</v>
      </c>
      <c r="W16" s="78">
        <f t="shared" si="5"/>
        <v>5.5503359999999988</v>
      </c>
    </row>
    <row r="17" spans="1:23">
      <c r="A17" s="8" t="s">
        <v>59</v>
      </c>
      <c r="B17" s="22">
        <v>18.584</v>
      </c>
      <c r="C17" s="22">
        <f t="shared" si="6"/>
        <v>18.584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7.7699703999999983</v>
      </c>
      <c r="K17" s="23">
        <v>4.4415759999999986</v>
      </c>
      <c r="L17" s="23">
        <v>0</v>
      </c>
      <c r="M17" s="23">
        <v>0.94592559999999981</v>
      </c>
      <c r="N17" s="23">
        <v>5.4265279999999985</v>
      </c>
      <c r="O17" s="23">
        <f t="shared" si="8"/>
        <v>18.584</v>
      </c>
      <c r="P17" s="24"/>
      <c r="Q17" s="81">
        <f t="shared" si="9"/>
        <v>18.584</v>
      </c>
      <c r="S17" s="78">
        <f t="shared" si="1"/>
        <v>7.7699703999999983</v>
      </c>
      <c r="T17" s="78">
        <f t="shared" si="2"/>
        <v>4.4415759999999986</v>
      </c>
      <c r="U17" s="78">
        <f t="shared" si="3"/>
        <v>0</v>
      </c>
      <c r="V17" s="78">
        <f t="shared" si="4"/>
        <v>0.94592559999999981</v>
      </c>
      <c r="W17" s="78">
        <f t="shared" si="5"/>
        <v>5.4265279999999985</v>
      </c>
    </row>
    <row r="18" spans="1:23">
      <c r="A18" s="8" t="s">
        <v>60</v>
      </c>
      <c r="B18" s="22">
        <v>19.623999999999999</v>
      </c>
      <c r="C18" s="22">
        <f t="shared" si="6"/>
        <v>19.623999999999999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8.204794399999999</v>
      </c>
      <c r="K18" s="23">
        <v>4.690135999999999</v>
      </c>
      <c r="L18" s="23">
        <v>0</v>
      </c>
      <c r="M18" s="23">
        <v>0.99886159999999979</v>
      </c>
      <c r="N18" s="23">
        <v>5.7302079999999984</v>
      </c>
      <c r="O18" s="23">
        <f t="shared" si="8"/>
        <v>19.623999999999999</v>
      </c>
      <c r="P18" s="24"/>
      <c r="Q18" s="81">
        <f t="shared" si="9"/>
        <v>19.623999999999999</v>
      </c>
      <c r="S18" s="78">
        <f t="shared" si="1"/>
        <v>8.204794399999999</v>
      </c>
      <c r="T18" s="78">
        <f t="shared" si="2"/>
        <v>4.690135999999999</v>
      </c>
      <c r="U18" s="78">
        <f t="shared" si="3"/>
        <v>0</v>
      </c>
      <c r="V18" s="78">
        <f t="shared" si="4"/>
        <v>0.99886159999999979</v>
      </c>
      <c r="W18" s="78">
        <f t="shared" si="5"/>
        <v>5.7302079999999984</v>
      </c>
    </row>
    <row r="19" spans="1:23">
      <c r="A19" s="8" t="s">
        <v>61</v>
      </c>
      <c r="B19" s="22">
        <v>18.452000000000002</v>
      </c>
      <c r="C19" s="22">
        <f t="shared" si="6"/>
        <v>18.452000000000002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7.7147812</v>
      </c>
      <c r="K19" s="23">
        <v>4.4100279999999996</v>
      </c>
      <c r="L19" s="23">
        <v>0</v>
      </c>
      <c r="M19" s="23">
        <v>0.9392067999999999</v>
      </c>
      <c r="N19" s="23">
        <v>5.3879839999999994</v>
      </c>
      <c r="O19" s="23">
        <f t="shared" si="8"/>
        <v>18.452000000000002</v>
      </c>
      <c r="P19" s="24"/>
      <c r="Q19" s="81">
        <f t="shared" si="9"/>
        <v>18.452000000000002</v>
      </c>
      <c r="S19" s="78">
        <f t="shared" si="1"/>
        <v>7.7147812</v>
      </c>
      <c r="T19" s="78">
        <f t="shared" si="2"/>
        <v>4.4100279999999996</v>
      </c>
      <c r="U19" s="78">
        <f t="shared" si="3"/>
        <v>0</v>
      </c>
      <c r="V19" s="78">
        <f t="shared" si="4"/>
        <v>0.9392067999999999</v>
      </c>
      <c r="W19" s="78">
        <f t="shared" si="5"/>
        <v>5.3879839999999994</v>
      </c>
    </row>
    <row r="20" spans="1:23">
      <c r="A20" s="8" t="s">
        <v>62</v>
      </c>
      <c r="B20" s="22">
        <v>18.315999999999999</v>
      </c>
      <c r="C20" s="22">
        <f t="shared" si="6"/>
        <v>18.315999999999999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7.6579195999999987</v>
      </c>
      <c r="K20" s="23">
        <v>4.3775239999999993</v>
      </c>
      <c r="L20" s="23">
        <v>0</v>
      </c>
      <c r="M20" s="23">
        <v>0.93228439999999979</v>
      </c>
      <c r="N20" s="23">
        <v>5.3482719999999988</v>
      </c>
      <c r="O20" s="23">
        <f t="shared" si="8"/>
        <v>18.315999999999999</v>
      </c>
      <c r="P20" s="24"/>
      <c r="Q20" s="81">
        <f t="shared" si="9"/>
        <v>18.315999999999999</v>
      </c>
      <c r="S20" s="78">
        <f t="shared" si="1"/>
        <v>7.6579195999999987</v>
      </c>
      <c r="T20" s="78">
        <f t="shared" si="2"/>
        <v>4.3775239999999993</v>
      </c>
      <c r="U20" s="78">
        <f t="shared" si="3"/>
        <v>0</v>
      </c>
      <c r="V20" s="78">
        <f t="shared" si="4"/>
        <v>0.93228439999999979</v>
      </c>
      <c r="W20" s="78">
        <f t="shared" si="5"/>
        <v>5.3482719999999988</v>
      </c>
    </row>
    <row r="21" spans="1:23">
      <c r="A21" s="8" t="s">
        <v>63</v>
      </c>
      <c r="B21" s="22">
        <v>19.564</v>
      </c>
      <c r="C21" s="22">
        <f t="shared" si="6"/>
        <v>19.564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8.1797083999999991</v>
      </c>
      <c r="K21" s="23">
        <v>4.6757959999999992</v>
      </c>
      <c r="L21" s="23">
        <v>0</v>
      </c>
      <c r="M21" s="23">
        <v>0.99580759999999979</v>
      </c>
      <c r="N21" s="23">
        <v>5.7126879999999982</v>
      </c>
      <c r="O21" s="23">
        <f t="shared" si="8"/>
        <v>19.564</v>
      </c>
      <c r="P21" s="24"/>
      <c r="Q21" s="81">
        <f t="shared" si="9"/>
        <v>19.564</v>
      </c>
      <c r="S21" s="78">
        <f t="shared" si="1"/>
        <v>8.1797083999999991</v>
      </c>
      <c r="T21" s="78">
        <f t="shared" si="2"/>
        <v>4.6757959999999992</v>
      </c>
      <c r="U21" s="78">
        <f t="shared" si="3"/>
        <v>0</v>
      </c>
      <c r="V21" s="78">
        <f t="shared" si="4"/>
        <v>0.99580759999999979</v>
      </c>
      <c r="W21" s="78">
        <f t="shared" si="5"/>
        <v>5.7126879999999982</v>
      </c>
    </row>
    <row r="22" spans="1:23">
      <c r="A22" s="8" t="s">
        <v>64</v>
      </c>
      <c r="B22" s="22">
        <v>19.468</v>
      </c>
      <c r="C22" s="22">
        <f t="shared" si="6"/>
        <v>19.468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8.1395707999999996</v>
      </c>
      <c r="K22" s="23">
        <v>4.6528519999999993</v>
      </c>
      <c r="L22" s="23">
        <v>0</v>
      </c>
      <c r="M22" s="23">
        <v>0.99092119999999984</v>
      </c>
      <c r="N22" s="23">
        <v>5.6846559999999995</v>
      </c>
      <c r="O22" s="23">
        <f t="shared" si="8"/>
        <v>19.468</v>
      </c>
      <c r="P22" s="24"/>
      <c r="Q22" s="81">
        <f t="shared" si="9"/>
        <v>19.468</v>
      </c>
      <c r="S22" s="78">
        <f t="shared" si="1"/>
        <v>8.1395707999999996</v>
      </c>
      <c r="T22" s="78">
        <f t="shared" si="2"/>
        <v>4.6528519999999993</v>
      </c>
      <c r="U22" s="78">
        <f t="shared" si="3"/>
        <v>0</v>
      </c>
      <c r="V22" s="78">
        <f t="shared" si="4"/>
        <v>0.99092119999999984</v>
      </c>
      <c r="W22" s="78">
        <f t="shared" si="5"/>
        <v>5.6846559999999995</v>
      </c>
    </row>
    <row r="23" spans="1:23">
      <c r="A23" s="8" t="s">
        <v>65</v>
      </c>
      <c r="B23" s="22">
        <v>19.143999999999998</v>
      </c>
      <c r="C23" s="22">
        <f t="shared" si="6"/>
        <v>19.143999999999998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8.0041063999999977</v>
      </c>
      <c r="K23" s="23">
        <v>4.5754159999999988</v>
      </c>
      <c r="L23" s="23">
        <v>0</v>
      </c>
      <c r="M23" s="23">
        <v>0.97442959999999967</v>
      </c>
      <c r="N23" s="23">
        <v>5.5900479999999986</v>
      </c>
      <c r="O23" s="23">
        <f t="shared" si="8"/>
        <v>19.143999999999998</v>
      </c>
      <c r="P23" s="24"/>
      <c r="Q23" s="81">
        <f t="shared" si="9"/>
        <v>19.143999999999998</v>
      </c>
      <c r="S23" s="78">
        <f t="shared" si="1"/>
        <v>8.0041063999999977</v>
      </c>
      <c r="T23" s="78">
        <f t="shared" si="2"/>
        <v>4.5754159999999988</v>
      </c>
      <c r="U23" s="78">
        <f t="shared" si="3"/>
        <v>0</v>
      </c>
      <c r="V23" s="78">
        <f t="shared" si="4"/>
        <v>0.97442959999999967</v>
      </c>
      <c r="W23" s="78">
        <f t="shared" si="5"/>
        <v>5.5900479999999986</v>
      </c>
    </row>
    <row r="24" spans="1:23">
      <c r="A24" s="8" t="s">
        <v>66</v>
      </c>
      <c r="B24" s="22">
        <v>19.295999999999999</v>
      </c>
      <c r="C24" s="22">
        <f t="shared" si="6"/>
        <v>19.295999999999999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8.0676575999999987</v>
      </c>
      <c r="K24" s="23">
        <v>4.611743999999999</v>
      </c>
      <c r="L24" s="23">
        <v>0</v>
      </c>
      <c r="M24" s="23">
        <v>0.98216639999999988</v>
      </c>
      <c r="N24" s="23">
        <v>5.6344319999999986</v>
      </c>
      <c r="O24" s="23">
        <f t="shared" si="8"/>
        <v>19.295999999999999</v>
      </c>
      <c r="P24" s="24"/>
      <c r="Q24" s="81">
        <f t="shared" si="9"/>
        <v>19.295999999999999</v>
      </c>
      <c r="S24" s="78">
        <f t="shared" si="1"/>
        <v>8.0676575999999987</v>
      </c>
      <c r="T24" s="78">
        <f t="shared" si="2"/>
        <v>4.611743999999999</v>
      </c>
      <c r="U24" s="78">
        <f t="shared" si="3"/>
        <v>0</v>
      </c>
      <c r="V24" s="78">
        <f t="shared" si="4"/>
        <v>0.98216639999999988</v>
      </c>
      <c r="W24" s="78">
        <f t="shared" si="5"/>
        <v>5.6344319999999986</v>
      </c>
    </row>
    <row r="25" spans="1:23">
      <c r="A25" s="8" t="s">
        <v>67</v>
      </c>
      <c r="B25" s="22">
        <v>19.584</v>
      </c>
      <c r="C25" s="22">
        <f t="shared" si="6"/>
        <v>19.584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8.1880703999999991</v>
      </c>
      <c r="K25" s="23">
        <v>4.6805759999999994</v>
      </c>
      <c r="L25" s="23">
        <v>0</v>
      </c>
      <c r="M25" s="23">
        <v>0.99682559999999976</v>
      </c>
      <c r="N25" s="23">
        <v>5.7185279999999992</v>
      </c>
      <c r="O25" s="23">
        <f t="shared" si="8"/>
        <v>19.584</v>
      </c>
      <c r="P25" s="24"/>
      <c r="Q25" s="81">
        <f t="shared" si="9"/>
        <v>19.584</v>
      </c>
      <c r="S25" s="78">
        <f t="shared" si="1"/>
        <v>8.1880703999999991</v>
      </c>
      <c r="T25" s="78">
        <f t="shared" si="2"/>
        <v>4.6805759999999994</v>
      </c>
      <c r="U25" s="78">
        <f t="shared" si="3"/>
        <v>0</v>
      </c>
      <c r="V25" s="78">
        <f t="shared" si="4"/>
        <v>0.99682559999999976</v>
      </c>
      <c r="W25" s="78">
        <f t="shared" si="5"/>
        <v>5.7185279999999992</v>
      </c>
    </row>
    <row r="26" spans="1:23">
      <c r="A26" s="8" t="s">
        <v>68</v>
      </c>
      <c r="B26" s="22">
        <v>20.007999999999999</v>
      </c>
      <c r="C26" s="22">
        <f t="shared" si="6"/>
        <v>20.007999999999999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8.365344799999999</v>
      </c>
      <c r="K26" s="23">
        <v>4.7819119999999984</v>
      </c>
      <c r="L26" s="23">
        <v>0</v>
      </c>
      <c r="M26" s="23">
        <v>1.0184071999999997</v>
      </c>
      <c r="N26" s="23">
        <v>5.8423359999999986</v>
      </c>
      <c r="O26" s="23">
        <f t="shared" si="8"/>
        <v>20.007999999999999</v>
      </c>
      <c r="P26" s="24"/>
      <c r="Q26" s="81">
        <f t="shared" si="9"/>
        <v>20.007999999999999</v>
      </c>
      <c r="S26" s="78">
        <f t="shared" si="1"/>
        <v>8.365344799999999</v>
      </c>
      <c r="T26" s="78">
        <f t="shared" si="2"/>
        <v>4.7819119999999984</v>
      </c>
      <c r="U26" s="78">
        <f t="shared" si="3"/>
        <v>0</v>
      </c>
      <c r="V26" s="78">
        <f t="shared" si="4"/>
        <v>1.0184071999999997</v>
      </c>
      <c r="W26" s="78">
        <f t="shared" si="5"/>
        <v>5.8423359999999986</v>
      </c>
    </row>
    <row r="27" spans="1:23">
      <c r="A27" s="8" t="s">
        <v>69</v>
      </c>
      <c r="B27" s="22">
        <v>19.468</v>
      </c>
      <c r="C27" s="22">
        <f t="shared" si="6"/>
        <v>19.468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8.1395707999999996</v>
      </c>
      <c r="K27" s="23">
        <v>4.6528519999999993</v>
      </c>
      <c r="L27" s="23">
        <v>0</v>
      </c>
      <c r="M27" s="23">
        <v>0.99092119999999984</v>
      </c>
      <c r="N27" s="23">
        <v>5.6846559999999995</v>
      </c>
      <c r="O27" s="23">
        <f t="shared" si="8"/>
        <v>19.468</v>
      </c>
      <c r="P27" s="24"/>
      <c r="Q27" s="81">
        <f t="shared" si="9"/>
        <v>19.468</v>
      </c>
      <c r="S27" s="78">
        <f t="shared" si="1"/>
        <v>8.1395707999999996</v>
      </c>
      <c r="T27" s="78">
        <f t="shared" si="2"/>
        <v>4.6528519999999993</v>
      </c>
      <c r="U27" s="78">
        <f t="shared" si="3"/>
        <v>0</v>
      </c>
      <c r="V27" s="78">
        <f t="shared" si="4"/>
        <v>0.99092119999999984</v>
      </c>
      <c r="W27" s="78">
        <f t="shared" si="5"/>
        <v>5.6846559999999995</v>
      </c>
    </row>
    <row r="28" spans="1:23">
      <c r="A28" s="8" t="s">
        <v>70</v>
      </c>
      <c r="B28" s="22">
        <v>19.295999999999999</v>
      </c>
      <c r="C28" s="22">
        <f t="shared" si="6"/>
        <v>19.295999999999999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8.0676575999999987</v>
      </c>
      <c r="K28" s="23">
        <v>4.611743999999999</v>
      </c>
      <c r="L28" s="23">
        <v>0</v>
      </c>
      <c r="M28" s="23">
        <v>0.98216639999999988</v>
      </c>
      <c r="N28" s="23">
        <v>5.6344319999999986</v>
      </c>
      <c r="O28" s="23">
        <f t="shared" si="8"/>
        <v>19.295999999999999</v>
      </c>
      <c r="P28" s="24"/>
      <c r="Q28" s="81">
        <f t="shared" si="9"/>
        <v>19.295999999999999</v>
      </c>
      <c r="S28" s="78">
        <f t="shared" si="1"/>
        <v>8.0676575999999987</v>
      </c>
      <c r="T28" s="78">
        <f t="shared" si="2"/>
        <v>4.611743999999999</v>
      </c>
      <c r="U28" s="78">
        <f t="shared" si="3"/>
        <v>0</v>
      </c>
      <c r="V28" s="78">
        <f t="shared" si="4"/>
        <v>0.98216639999999988</v>
      </c>
      <c r="W28" s="78">
        <f t="shared" si="5"/>
        <v>5.6344319999999986</v>
      </c>
    </row>
    <row r="29" spans="1:23">
      <c r="A29" s="8" t="s">
        <v>71</v>
      </c>
      <c r="B29" s="22">
        <v>20.295999999999999</v>
      </c>
      <c r="C29" s="22">
        <f t="shared" si="6"/>
        <v>20.295999999999999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8.4857575999999995</v>
      </c>
      <c r="K29" s="23">
        <v>4.8507439999999988</v>
      </c>
      <c r="L29" s="23">
        <v>0</v>
      </c>
      <c r="M29" s="23">
        <v>1.0330663999999998</v>
      </c>
      <c r="N29" s="23">
        <v>5.9264319999999993</v>
      </c>
      <c r="O29" s="23">
        <f t="shared" si="8"/>
        <v>20.295999999999999</v>
      </c>
      <c r="P29" s="24"/>
      <c r="Q29" s="81">
        <f t="shared" si="9"/>
        <v>20.295999999999999</v>
      </c>
      <c r="S29" s="78">
        <f t="shared" si="1"/>
        <v>8.4857575999999995</v>
      </c>
      <c r="T29" s="78">
        <f t="shared" si="2"/>
        <v>4.8507439999999988</v>
      </c>
      <c r="U29" s="78">
        <f t="shared" si="3"/>
        <v>0</v>
      </c>
      <c r="V29" s="78">
        <f t="shared" si="4"/>
        <v>1.0330663999999998</v>
      </c>
      <c r="W29" s="78">
        <f t="shared" si="5"/>
        <v>5.9264319999999993</v>
      </c>
    </row>
    <row r="30" spans="1:23">
      <c r="A30" s="8" t="s">
        <v>72</v>
      </c>
      <c r="B30" s="22">
        <v>19.527999999999999</v>
      </c>
      <c r="C30" s="22">
        <f t="shared" si="6"/>
        <v>19.527999999999999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8.1646567999999995</v>
      </c>
      <c r="K30" s="23">
        <v>4.6671919999999991</v>
      </c>
      <c r="L30" s="23">
        <v>0</v>
      </c>
      <c r="M30" s="23">
        <v>0.99397519999999973</v>
      </c>
      <c r="N30" s="23">
        <v>5.7021759999999988</v>
      </c>
      <c r="O30" s="23">
        <f t="shared" si="8"/>
        <v>19.527999999999999</v>
      </c>
      <c r="P30" s="24"/>
      <c r="Q30" s="81">
        <f t="shared" si="9"/>
        <v>19.527999999999999</v>
      </c>
      <c r="S30" s="78">
        <f t="shared" si="1"/>
        <v>8.1646567999999995</v>
      </c>
      <c r="T30" s="78">
        <f t="shared" si="2"/>
        <v>4.6671919999999991</v>
      </c>
      <c r="U30" s="78">
        <f t="shared" si="3"/>
        <v>0</v>
      </c>
      <c r="V30" s="78">
        <f t="shared" si="4"/>
        <v>0.99397519999999973</v>
      </c>
      <c r="W30" s="78">
        <f t="shared" si="5"/>
        <v>5.7021759999999988</v>
      </c>
    </row>
    <row r="31" spans="1:23">
      <c r="A31" s="8" t="s">
        <v>73</v>
      </c>
      <c r="B31" s="22">
        <v>17.492000000000001</v>
      </c>
      <c r="C31" s="22">
        <f t="shared" si="6"/>
        <v>17.492000000000001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7.3134052000000001</v>
      </c>
      <c r="K31" s="23">
        <v>4.1805879999999993</v>
      </c>
      <c r="L31" s="23">
        <v>0</v>
      </c>
      <c r="M31" s="23">
        <v>0.89034279999999988</v>
      </c>
      <c r="N31" s="23">
        <v>5.1076639999999998</v>
      </c>
      <c r="O31" s="23">
        <f t="shared" si="8"/>
        <v>17.492000000000001</v>
      </c>
      <c r="P31" s="24"/>
      <c r="Q31" s="81">
        <f t="shared" si="9"/>
        <v>17.492000000000001</v>
      </c>
      <c r="S31" s="78">
        <f t="shared" si="1"/>
        <v>7.3134052000000001</v>
      </c>
      <c r="T31" s="78">
        <f t="shared" si="2"/>
        <v>4.1805879999999993</v>
      </c>
      <c r="U31" s="78">
        <f t="shared" si="3"/>
        <v>0</v>
      </c>
      <c r="V31" s="78">
        <f t="shared" si="4"/>
        <v>0.89034279999999988</v>
      </c>
      <c r="W31" s="78">
        <f t="shared" si="5"/>
        <v>5.1076639999999998</v>
      </c>
    </row>
    <row r="32" spans="1:23">
      <c r="A32" s="8" t="s">
        <v>74</v>
      </c>
      <c r="B32" s="22">
        <v>19.123999999999999</v>
      </c>
      <c r="C32" s="22">
        <f t="shared" si="6"/>
        <v>19.123999999999999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7.9957443999999986</v>
      </c>
      <c r="K32" s="23">
        <v>4.5706359999999986</v>
      </c>
      <c r="L32" s="23">
        <v>0</v>
      </c>
      <c r="M32" s="23">
        <v>0.97341159999999971</v>
      </c>
      <c r="N32" s="23">
        <v>5.5842079999999994</v>
      </c>
      <c r="O32" s="23">
        <f t="shared" si="8"/>
        <v>19.123999999999999</v>
      </c>
      <c r="P32" s="24"/>
      <c r="Q32" s="81">
        <f t="shared" si="9"/>
        <v>19.123999999999999</v>
      </c>
      <c r="S32" s="78">
        <f t="shared" si="1"/>
        <v>7.9957443999999986</v>
      </c>
      <c r="T32" s="78">
        <f t="shared" si="2"/>
        <v>4.5706359999999986</v>
      </c>
      <c r="U32" s="78">
        <f t="shared" si="3"/>
        <v>0</v>
      </c>
      <c r="V32" s="78">
        <f t="shared" si="4"/>
        <v>0.97341159999999971</v>
      </c>
      <c r="W32" s="78">
        <f t="shared" si="5"/>
        <v>5.5842079999999994</v>
      </c>
    </row>
    <row r="33" spans="1:23">
      <c r="A33" s="8" t="s">
        <v>75</v>
      </c>
      <c r="B33" s="22">
        <v>19.911999999999999</v>
      </c>
      <c r="C33" s="22">
        <f t="shared" si="6"/>
        <v>19.911999999999999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8.3252071999999995</v>
      </c>
      <c r="K33" s="23">
        <v>4.7589679999999985</v>
      </c>
      <c r="L33" s="23">
        <v>0</v>
      </c>
      <c r="M33" s="23">
        <v>1.0135207999999998</v>
      </c>
      <c r="N33" s="23">
        <v>5.814303999999999</v>
      </c>
      <c r="O33" s="23">
        <f t="shared" si="8"/>
        <v>19.911999999999999</v>
      </c>
      <c r="P33" s="24"/>
      <c r="Q33" s="81">
        <f t="shared" si="9"/>
        <v>19.911999999999999</v>
      </c>
      <c r="S33" s="78">
        <f t="shared" si="1"/>
        <v>8.3252071999999995</v>
      </c>
      <c r="T33" s="78">
        <f t="shared" si="2"/>
        <v>4.7589679999999985</v>
      </c>
      <c r="U33" s="78">
        <f t="shared" si="3"/>
        <v>0</v>
      </c>
      <c r="V33" s="78">
        <f t="shared" si="4"/>
        <v>1.0135207999999998</v>
      </c>
      <c r="W33" s="78">
        <f t="shared" si="5"/>
        <v>5.814303999999999</v>
      </c>
    </row>
    <row r="34" spans="1:23">
      <c r="A34" s="8" t="s">
        <v>76</v>
      </c>
      <c r="B34" s="22">
        <v>19.256</v>
      </c>
      <c r="C34" s="22">
        <f t="shared" si="6"/>
        <v>19.256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8.0509336000000005</v>
      </c>
      <c r="K34" s="23">
        <v>4.6021839999999994</v>
      </c>
      <c r="L34" s="23">
        <v>0</v>
      </c>
      <c r="M34" s="23">
        <v>0.98013039999999985</v>
      </c>
      <c r="N34" s="23">
        <v>5.6227519999999993</v>
      </c>
      <c r="O34" s="23">
        <f t="shared" si="8"/>
        <v>19.256</v>
      </c>
      <c r="P34" s="24"/>
      <c r="Q34" s="81">
        <f t="shared" si="9"/>
        <v>19.256</v>
      </c>
      <c r="S34" s="78">
        <f t="shared" si="1"/>
        <v>8.0509336000000005</v>
      </c>
      <c r="T34" s="78">
        <f t="shared" si="2"/>
        <v>4.6021839999999994</v>
      </c>
      <c r="U34" s="78">
        <f t="shared" si="3"/>
        <v>0</v>
      </c>
      <c r="V34" s="78">
        <f t="shared" si="4"/>
        <v>0.98013039999999985</v>
      </c>
      <c r="W34" s="78">
        <f t="shared" si="5"/>
        <v>5.6227519999999993</v>
      </c>
    </row>
    <row r="35" spans="1:23">
      <c r="A35" s="8" t="s">
        <v>77</v>
      </c>
      <c r="B35" s="22">
        <v>18.28</v>
      </c>
      <c r="C35" s="22">
        <f t="shared" si="6"/>
        <v>18.28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7.642868</v>
      </c>
      <c r="K35" s="23">
        <v>4.3689199999999992</v>
      </c>
      <c r="L35" s="23">
        <v>0</v>
      </c>
      <c r="M35" s="23">
        <v>0.93045199999999995</v>
      </c>
      <c r="N35" s="23">
        <v>5.3377600000000003</v>
      </c>
      <c r="O35" s="23">
        <f t="shared" si="8"/>
        <v>18.28</v>
      </c>
      <c r="P35" s="24"/>
      <c r="Q35" s="81">
        <f t="shared" si="9"/>
        <v>18.28</v>
      </c>
      <c r="S35" s="78">
        <f t="shared" si="1"/>
        <v>7.642868</v>
      </c>
      <c r="T35" s="78">
        <f t="shared" si="2"/>
        <v>4.3689199999999992</v>
      </c>
      <c r="U35" s="78">
        <f t="shared" si="3"/>
        <v>0</v>
      </c>
      <c r="V35" s="78">
        <f t="shared" si="4"/>
        <v>0.93045199999999995</v>
      </c>
      <c r="W35" s="78">
        <f t="shared" si="5"/>
        <v>5.3377600000000003</v>
      </c>
    </row>
    <row r="36" spans="1:23">
      <c r="A36" s="8" t="s">
        <v>78</v>
      </c>
      <c r="B36" s="22">
        <v>17.512</v>
      </c>
      <c r="C36" s="22">
        <f t="shared" si="6"/>
        <v>17.512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7.3217671999999991</v>
      </c>
      <c r="K36" s="23">
        <v>4.1853679999999995</v>
      </c>
      <c r="L36" s="23">
        <v>0</v>
      </c>
      <c r="M36" s="23">
        <v>0.89136079999999995</v>
      </c>
      <c r="N36" s="23">
        <v>5.1135039999999989</v>
      </c>
      <c r="O36" s="23">
        <f t="shared" si="8"/>
        <v>17.512</v>
      </c>
      <c r="P36" s="24"/>
      <c r="Q36" s="81">
        <f t="shared" si="9"/>
        <v>17.512</v>
      </c>
      <c r="S36" s="78">
        <f t="shared" si="1"/>
        <v>7.3217671999999991</v>
      </c>
      <c r="T36" s="78">
        <f t="shared" si="2"/>
        <v>4.1853679999999995</v>
      </c>
      <c r="U36" s="78">
        <f t="shared" si="3"/>
        <v>0</v>
      </c>
      <c r="V36" s="78">
        <f t="shared" si="4"/>
        <v>0.89136079999999995</v>
      </c>
      <c r="W36" s="78">
        <f t="shared" si="5"/>
        <v>5.1135039999999989</v>
      </c>
    </row>
    <row r="37" spans="1:23">
      <c r="A37" s="8" t="s">
        <v>79</v>
      </c>
      <c r="B37" s="22">
        <v>19.064</v>
      </c>
      <c r="C37" s="22">
        <f t="shared" si="6"/>
        <v>19.064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7.9706583999999996</v>
      </c>
      <c r="K37" s="23">
        <v>4.5562959999999988</v>
      </c>
      <c r="L37" s="23">
        <v>0</v>
      </c>
      <c r="M37" s="23">
        <v>0.97035759999999982</v>
      </c>
      <c r="N37" s="23">
        <v>5.5666879999999992</v>
      </c>
      <c r="O37" s="23">
        <f t="shared" si="8"/>
        <v>19.064</v>
      </c>
      <c r="P37" s="24"/>
      <c r="Q37" s="81">
        <f t="shared" si="9"/>
        <v>19.064</v>
      </c>
      <c r="S37" s="78">
        <f t="shared" si="1"/>
        <v>7.9706583999999996</v>
      </c>
      <c r="T37" s="78">
        <f t="shared" si="2"/>
        <v>4.5562959999999988</v>
      </c>
      <c r="U37" s="78">
        <f t="shared" si="3"/>
        <v>0</v>
      </c>
      <c r="V37" s="78">
        <f t="shared" si="4"/>
        <v>0.97035759999999982</v>
      </c>
      <c r="W37" s="78">
        <f t="shared" si="5"/>
        <v>5.5666879999999992</v>
      </c>
    </row>
    <row r="38" spans="1:23">
      <c r="A38" s="8" t="s">
        <v>80</v>
      </c>
      <c r="B38" s="22">
        <v>18.452000000000002</v>
      </c>
      <c r="C38" s="22">
        <f t="shared" si="6"/>
        <v>18.452000000000002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7.7147812</v>
      </c>
      <c r="K38" s="23">
        <v>4.4100279999999996</v>
      </c>
      <c r="L38" s="23">
        <v>0</v>
      </c>
      <c r="M38" s="23">
        <v>0.9392067999999999</v>
      </c>
      <c r="N38" s="23">
        <v>5.3879839999999994</v>
      </c>
      <c r="O38" s="23">
        <f t="shared" si="8"/>
        <v>18.452000000000002</v>
      </c>
      <c r="P38" s="24"/>
      <c r="Q38" s="81">
        <f t="shared" si="9"/>
        <v>18.452000000000002</v>
      </c>
      <c r="S38" s="78">
        <f t="shared" si="1"/>
        <v>7.7147812</v>
      </c>
      <c r="T38" s="78">
        <f t="shared" si="2"/>
        <v>4.4100279999999996</v>
      </c>
      <c r="U38" s="78">
        <f t="shared" si="3"/>
        <v>0</v>
      </c>
      <c r="V38" s="78">
        <f t="shared" si="4"/>
        <v>0.9392067999999999</v>
      </c>
      <c r="W38" s="78">
        <f t="shared" si="5"/>
        <v>5.3879839999999994</v>
      </c>
    </row>
    <row r="39" spans="1:23">
      <c r="A39" s="8" t="s">
        <v>81</v>
      </c>
      <c r="B39" s="22">
        <v>18.952000000000002</v>
      </c>
      <c r="C39" s="22">
        <f t="shared" si="6"/>
        <v>18.952000000000002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7.9238311999999995</v>
      </c>
      <c r="K39" s="23">
        <v>4.529528</v>
      </c>
      <c r="L39" s="23">
        <v>0</v>
      </c>
      <c r="M39" s="23">
        <v>0.96465679999999987</v>
      </c>
      <c r="N39" s="23">
        <v>5.5339839999999993</v>
      </c>
      <c r="O39" s="23">
        <f t="shared" si="8"/>
        <v>18.952000000000002</v>
      </c>
      <c r="P39" s="24"/>
      <c r="Q39" s="81">
        <f t="shared" si="9"/>
        <v>18.952000000000002</v>
      </c>
      <c r="S39" s="78">
        <f t="shared" si="1"/>
        <v>7.9238311999999995</v>
      </c>
      <c r="T39" s="78">
        <f t="shared" si="2"/>
        <v>4.529528</v>
      </c>
      <c r="U39" s="78">
        <f t="shared" si="3"/>
        <v>0</v>
      </c>
      <c r="V39" s="78">
        <f t="shared" si="4"/>
        <v>0.96465679999999987</v>
      </c>
      <c r="W39" s="78">
        <f t="shared" si="5"/>
        <v>5.5339839999999993</v>
      </c>
    </row>
    <row r="40" spans="1:23">
      <c r="A40" s="8" t="s">
        <v>82</v>
      </c>
      <c r="B40" s="22">
        <v>19.603999999999999</v>
      </c>
      <c r="C40" s="22">
        <f t="shared" si="6"/>
        <v>19.603999999999999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8.1964323999999991</v>
      </c>
      <c r="K40" s="23">
        <v>4.6853559999999987</v>
      </c>
      <c r="L40" s="23">
        <v>0</v>
      </c>
      <c r="M40" s="23">
        <v>0.99784359999999983</v>
      </c>
      <c r="N40" s="23">
        <v>5.7243679999999983</v>
      </c>
      <c r="O40" s="23">
        <f t="shared" si="8"/>
        <v>19.603999999999999</v>
      </c>
      <c r="P40" s="24"/>
      <c r="Q40" s="81">
        <f t="shared" si="9"/>
        <v>19.603999999999999</v>
      </c>
      <c r="S40" s="78">
        <f t="shared" si="1"/>
        <v>8.1964323999999991</v>
      </c>
      <c r="T40" s="78">
        <f t="shared" si="2"/>
        <v>4.6853559999999987</v>
      </c>
      <c r="U40" s="78">
        <f t="shared" si="3"/>
        <v>0</v>
      </c>
      <c r="V40" s="78">
        <f t="shared" si="4"/>
        <v>0.99784359999999983</v>
      </c>
      <c r="W40" s="78">
        <f t="shared" si="5"/>
        <v>5.7243679999999983</v>
      </c>
    </row>
    <row r="41" spans="1:23">
      <c r="A41" s="8" t="s">
        <v>83</v>
      </c>
      <c r="B41" s="22">
        <v>19.411999999999999</v>
      </c>
      <c r="C41" s="22">
        <f t="shared" si="6"/>
        <v>19.411999999999999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8.1161571999999982</v>
      </c>
      <c r="K41" s="23">
        <v>4.639467999999999</v>
      </c>
      <c r="L41" s="23">
        <v>0</v>
      </c>
      <c r="M41" s="23">
        <v>0.9880707999999998</v>
      </c>
      <c r="N41" s="23">
        <v>5.6683039999999982</v>
      </c>
      <c r="O41" s="23">
        <f t="shared" si="8"/>
        <v>19.411999999999999</v>
      </c>
      <c r="P41" s="24"/>
      <c r="Q41" s="81">
        <f t="shared" si="9"/>
        <v>19.411999999999999</v>
      </c>
      <c r="S41" s="78">
        <f t="shared" si="1"/>
        <v>8.1161571999999982</v>
      </c>
      <c r="T41" s="78">
        <f t="shared" si="2"/>
        <v>4.639467999999999</v>
      </c>
      <c r="U41" s="78">
        <f t="shared" si="3"/>
        <v>0</v>
      </c>
      <c r="V41" s="78">
        <f t="shared" si="4"/>
        <v>0.9880707999999998</v>
      </c>
      <c r="W41" s="78">
        <f t="shared" si="5"/>
        <v>5.6683039999999982</v>
      </c>
    </row>
    <row r="42" spans="1:23">
      <c r="A42" s="8" t="s">
        <v>84</v>
      </c>
      <c r="B42" s="22">
        <v>19.431999999999999</v>
      </c>
      <c r="C42" s="22">
        <f t="shared" si="6"/>
        <v>19.431999999999999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8.1245191999999982</v>
      </c>
      <c r="K42" s="23">
        <v>4.6442479999999984</v>
      </c>
      <c r="L42" s="23">
        <v>0</v>
      </c>
      <c r="M42" s="23">
        <v>0.98908879999999977</v>
      </c>
      <c r="N42" s="23">
        <v>5.6741439999999992</v>
      </c>
      <c r="O42" s="23">
        <f t="shared" si="8"/>
        <v>19.431999999999999</v>
      </c>
      <c r="P42" s="24"/>
      <c r="Q42" s="81">
        <f t="shared" si="9"/>
        <v>19.431999999999999</v>
      </c>
      <c r="S42" s="78">
        <f t="shared" si="1"/>
        <v>8.1245191999999982</v>
      </c>
      <c r="T42" s="78">
        <f t="shared" si="2"/>
        <v>4.6442479999999984</v>
      </c>
      <c r="U42" s="78">
        <f t="shared" si="3"/>
        <v>0</v>
      </c>
      <c r="V42" s="78">
        <f t="shared" si="4"/>
        <v>0.98908879999999977</v>
      </c>
      <c r="W42" s="78">
        <f t="shared" si="5"/>
        <v>5.6741439999999992</v>
      </c>
    </row>
    <row r="43" spans="1:23">
      <c r="A43" s="8" t="s">
        <v>85</v>
      </c>
      <c r="B43" s="22">
        <v>17.32</v>
      </c>
      <c r="C43" s="22">
        <f t="shared" si="6"/>
        <v>17.32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7.241492</v>
      </c>
      <c r="K43" s="23">
        <v>4.1394799999999989</v>
      </c>
      <c r="L43" s="23">
        <v>0</v>
      </c>
      <c r="M43" s="23">
        <v>0.88158799999999982</v>
      </c>
      <c r="N43" s="23">
        <v>5.0574399999999988</v>
      </c>
      <c r="O43" s="23">
        <f t="shared" si="8"/>
        <v>17.32</v>
      </c>
      <c r="P43" s="24"/>
      <c r="Q43" s="81">
        <f t="shared" si="9"/>
        <v>17.32</v>
      </c>
      <c r="S43" s="78">
        <f t="shared" si="1"/>
        <v>7.241492</v>
      </c>
      <c r="T43" s="78">
        <f t="shared" si="2"/>
        <v>4.1394799999999989</v>
      </c>
      <c r="U43" s="78">
        <f t="shared" si="3"/>
        <v>0</v>
      </c>
      <c r="V43" s="78">
        <f t="shared" si="4"/>
        <v>0.88158799999999982</v>
      </c>
      <c r="W43" s="78">
        <f t="shared" si="5"/>
        <v>5.0574399999999988</v>
      </c>
    </row>
    <row r="44" spans="1:23">
      <c r="A44" s="8" t="s">
        <v>86</v>
      </c>
      <c r="B44" s="22">
        <v>18.123999999999999</v>
      </c>
      <c r="C44" s="22">
        <f t="shared" si="6"/>
        <v>18.123999999999999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7.5776443999999996</v>
      </c>
      <c r="K44" s="23">
        <v>4.3316359999999987</v>
      </c>
      <c r="L44" s="23">
        <v>0</v>
      </c>
      <c r="M44" s="23">
        <v>0.92251159999999977</v>
      </c>
      <c r="N44" s="23">
        <v>5.2922079999999987</v>
      </c>
      <c r="O44" s="23">
        <f t="shared" si="8"/>
        <v>18.123999999999999</v>
      </c>
      <c r="P44" s="24"/>
      <c r="Q44" s="81">
        <f t="shared" si="9"/>
        <v>18.123999999999999</v>
      </c>
      <c r="S44" s="78">
        <f t="shared" si="1"/>
        <v>7.5776443999999996</v>
      </c>
      <c r="T44" s="78">
        <f t="shared" si="2"/>
        <v>4.3316359999999987</v>
      </c>
      <c r="U44" s="78">
        <f t="shared" si="3"/>
        <v>0</v>
      </c>
      <c r="V44" s="78">
        <f t="shared" si="4"/>
        <v>0.92251159999999977</v>
      </c>
      <c r="W44" s="78">
        <f t="shared" si="5"/>
        <v>5.2922079999999987</v>
      </c>
    </row>
    <row r="45" spans="1:23">
      <c r="A45" s="8" t="s">
        <v>87</v>
      </c>
      <c r="B45" s="22">
        <v>19.18</v>
      </c>
      <c r="C45" s="22">
        <f t="shared" si="6"/>
        <v>19.18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8.0191579999999991</v>
      </c>
      <c r="K45" s="23">
        <v>4.5840199999999989</v>
      </c>
      <c r="L45" s="23">
        <v>0</v>
      </c>
      <c r="M45" s="23">
        <v>0.97626199999999985</v>
      </c>
      <c r="N45" s="23">
        <v>5.6005599999999989</v>
      </c>
      <c r="O45" s="23">
        <f t="shared" si="8"/>
        <v>19.18</v>
      </c>
      <c r="P45" s="24"/>
      <c r="Q45" s="81">
        <f t="shared" si="9"/>
        <v>19.18</v>
      </c>
      <c r="S45" s="78">
        <f t="shared" si="1"/>
        <v>8.0191579999999991</v>
      </c>
      <c r="T45" s="78">
        <f t="shared" si="2"/>
        <v>4.5840199999999989</v>
      </c>
      <c r="U45" s="78">
        <f t="shared" si="3"/>
        <v>0</v>
      </c>
      <c r="V45" s="78">
        <f t="shared" si="4"/>
        <v>0.97626199999999985</v>
      </c>
      <c r="W45" s="78">
        <f t="shared" si="5"/>
        <v>5.6005599999999989</v>
      </c>
    </row>
    <row r="46" spans="1:23">
      <c r="A46" s="8" t="s">
        <v>88</v>
      </c>
      <c r="B46" s="22">
        <v>19.084</v>
      </c>
      <c r="C46" s="22">
        <f t="shared" si="6"/>
        <v>19.084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7.9790203999999996</v>
      </c>
      <c r="K46" s="23">
        <v>4.561075999999999</v>
      </c>
      <c r="L46" s="23">
        <v>0</v>
      </c>
      <c r="M46" s="23">
        <v>0.97137559999999978</v>
      </c>
      <c r="N46" s="23">
        <v>5.5725279999999993</v>
      </c>
      <c r="O46" s="23">
        <f t="shared" si="8"/>
        <v>19.084</v>
      </c>
      <c r="P46" s="24"/>
      <c r="Q46" s="81">
        <f t="shared" si="9"/>
        <v>19.084</v>
      </c>
      <c r="S46" s="78">
        <f t="shared" si="1"/>
        <v>7.9790203999999996</v>
      </c>
      <c r="T46" s="78">
        <f t="shared" si="2"/>
        <v>4.561075999999999</v>
      </c>
      <c r="U46" s="78">
        <f t="shared" si="3"/>
        <v>0</v>
      </c>
      <c r="V46" s="78">
        <f t="shared" si="4"/>
        <v>0.97137559999999978</v>
      </c>
      <c r="W46" s="78">
        <f t="shared" si="5"/>
        <v>5.5725279999999993</v>
      </c>
    </row>
    <row r="47" spans="1:23">
      <c r="A47" s="8" t="s">
        <v>89</v>
      </c>
      <c r="B47" s="22">
        <v>19.603999999999999</v>
      </c>
      <c r="C47" s="22">
        <f t="shared" si="6"/>
        <v>19.603999999999999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8.1964323999999991</v>
      </c>
      <c r="K47" s="23">
        <v>4.6853559999999987</v>
      </c>
      <c r="L47" s="23">
        <v>0</v>
      </c>
      <c r="M47" s="23">
        <v>0.99784359999999983</v>
      </c>
      <c r="N47" s="23">
        <v>5.7243679999999983</v>
      </c>
      <c r="O47" s="23">
        <f t="shared" si="8"/>
        <v>19.603999999999999</v>
      </c>
      <c r="P47" s="24"/>
      <c r="Q47" s="81">
        <f t="shared" si="9"/>
        <v>19.603999999999999</v>
      </c>
      <c r="S47" s="78">
        <f t="shared" si="1"/>
        <v>8.1964323999999991</v>
      </c>
      <c r="T47" s="78">
        <f t="shared" si="2"/>
        <v>4.6853559999999987</v>
      </c>
      <c r="U47" s="78">
        <f t="shared" si="3"/>
        <v>0</v>
      </c>
      <c r="V47" s="78">
        <f t="shared" si="4"/>
        <v>0.99784359999999983</v>
      </c>
      <c r="W47" s="78">
        <f t="shared" si="5"/>
        <v>5.7243679999999983</v>
      </c>
    </row>
    <row r="48" spans="1:23">
      <c r="A48" s="8" t="s">
        <v>90</v>
      </c>
      <c r="B48" s="22">
        <v>20.295999999999999</v>
      </c>
      <c r="C48" s="22">
        <f t="shared" si="6"/>
        <v>20.295999999999999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8.4857575999999995</v>
      </c>
      <c r="K48" s="23">
        <v>4.8507439999999988</v>
      </c>
      <c r="L48" s="23">
        <v>0</v>
      </c>
      <c r="M48" s="23">
        <v>1.0330663999999998</v>
      </c>
      <c r="N48" s="23">
        <v>5.9264319999999993</v>
      </c>
      <c r="O48" s="23">
        <f t="shared" si="8"/>
        <v>20.295999999999999</v>
      </c>
      <c r="P48" s="24"/>
      <c r="Q48" s="81">
        <f t="shared" si="9"/>
        <v>20.295999999999999</v>
      </c>
      <c r="S48" s="78">
        <f t="shared" si="1"/>
        <v>8.4857575999999995</v>
      </c>
      <c r="T48" s="78">
        <f t="shared" si="2"/>
        <v>4.8507439999999988</v>
      </c>
      <c r="U48" s="78">
        <f t="shared" si="3"/>
        <v>0</v>
      </c>
      <c r="V48" s="78">
        <f t="shared" si="4"/>
        <v>1.0330663999999998</v>
      </c>
      <c r="W48" s="78">
        <f t="shared" si="5"/>
        <v>5.9264319999999993</v>
      </c>
    </row>
    <row r="49" spans="1:23">
      <c r="A49" s="8" t="s">
        <v>91</v>
      </c>
      <c r="B49" s="22">
        <v>20.16</v>
      </c>
      <c r="C49" s="22">
        <f t="shared" si="6"/>
        <v>20.16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8.4288959999999999</v>
      </c>
      <c r="K49" s="23">
        <v>4.8182399999999985</v>
      </c>
      <c r="L49" s="23">
        <v>0</v>
      </c>
      <c r="M49" s="23">
        <v>1.0261439999999999</v>
      </c>
      <c r="N49" s="23">
        <v>5.8867199999999995</v>
      </c>
      <c r="O49" s="23">
        <f t="shared" si="8"/>
        <v>20.16</v>
      </c>
      <c r="P49" s="24"/>
      <c r="Q49" s="81">
        <f t="shared" si="9"/>
        <v>20.16</v>
      </c>
      <c r="S49" s="78">
        <f t="shared" si="1"/>
        <v>8.4288959999999999</v>
      </c>
      <c r="T49" s="78">
        <f t="shared" si="2"/>
        <v>4.8182399999999985</v>
      </c>
      <c r="U49" s="78">
        <f t="shared" si="3"/>
        <v>0</v>
      </c>
      <c r="V49" s="78">
        <f t="shared" si="4"/>
        <v>1.0261439999999999</v>
      </c>
      <c r="W49" s="78">
        <f t="shared" si="5"/>
        <v>5.8867199999999995</v>
      </c>
    </row>
    <row r="50" spans="1:23">
      <c r="A50" s="8" t="s">
        <v>92</v>
      </c>
      <c r="B50" s="22">
        <v>19.103999999999999</v>
      </c>
      <c r="C50" s="22">
        <f t="shared" si="6"/>
        <v>19.103999999999999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7.9873823999999987</v>
      </c>
      <c r="K50" s="23">
        <v>4.5658559999999984</v>
      </c>
      <c r="L50" s="23">
        <v>0</v>
      </c>
      <c r="M50" s="23">
        <v>0.97239359999999975</v>
      </c>
      <c r="N50" s="23">
        <v>5.5783679999999984</v>
      </c>
      <c r="O50" s="23">
        <f t="shared" si="8"/>
        <v>19.103999999999999</v>
      </c>
      <c r="P50" s="24"/>
      <c r="Q50" s="81">
        <f t="shared" si="9"/>
        <v>19.103999999999999</v>
      </c>
      <c r="S50" s="78">
        <f t="shared" si="1"/>
        <v>7.9873823999999987</v>
      </c>
      <c r="T50" s="78">
        <f t="shared" si="2"/>
        <v>4.5658559999999984</v>
      </c>
      <c r="U50" s="78">
        <f t="shared" si="3"/>
        <v>0</v>
      </c>
      <c r="V50" s="78">
        <f t="shared" si="4"/>
        <v>0.97239359999999975</v>
      </c>
      <c r="W50" s="78">
        <f t="shared" si="5"/>
        <v>5.5783679999999984</v>
      </c>
    </row>
    <row r="51" spans="1:23">
      <c r="A51" s="8" t="s">
        <v>93</v>
      </c>
      <c r="B51" s="22">
        <v>19.431999999999999</v>
      </c>
      <c r="C51" s="22">
        <f t="shared" si="6"/>
        <v>19.431999999999999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8.1245191999999982</v>
      </c>
      <c r="K51" s="23">
        <v>4.6442479999999984</v>
      </c>
      <c r="L51" s="23">
        <v>0</v>
      </c>
      <c r="M51" s="23">
        <v>0.98908879999999977</v>
      </c>
      <c r="N51" s="23">
        <v>5.6741439999999992</v>
      </c>
      <c r="O51" s="23">
        <f t="shared" si="8"/>
        <v>19.431999999999999</v>
      </c>
      <c r="P51" s="24"/>
      <c r="Q51" s="81">
        <f t="shared" si="9"/>
        <v>19.431999999999999</v>
      </c>
      <c r="S51" s="78">
        <f t="shared" si="1"/>
        <v>8.1245191999999982</v>
      </c>
      <c r="T51" s="78">
        <f t="shared" si="2"/>
        <v>4.6442479999999984</v>
      </c>
      <c r="U51" s="78">
        <f t="shared" si="3"/>
        <v>0</v>
      </c>
      <c r="V51" s="78">
        <f t="shared" si="4"/>
        <v>0.98908879999999977</v>
      </c>
      <c r="W51" s="78">
        <f t="shared" si="5"/>
        <v>5.6741439999999992</v>
      </c>
    </row>
    <row r="52" spans="1:23">
      <c r="A52" s="8" t="s">
        <v>94</v>
      </c>
      <c r="B52" s="22">
        <v>19.295999999999999</v>
      </c>
      <c r="C52" s="22">
        <f t="shared" si="6"/>
        <v>19.295999999999999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8.0676575999999987</v>
      </c>
      <c r="K52" s="23">
        <v>4.611743999999999</v>
      </c>
      <c r="L52" s="23">
        <v>0</v>
      </c>
      <c r="M52" s="23">
        <v>0.98216639999999988</v>
      </c>
      <c r="N52" s="23">
        <v>5.6344319999999986</v>
      </c>
      <c r="O52" s="23">
        <f t="shared" si="8"/>
        <v>19.295999999999999</v>
      </c>
      <c r="P52" s="24"/>
      <c r="Q52" s="81">
        <f t="shared" si="9"/>
        <v>19.295999999999999</v>
      </c>
      <c r="S52" s="78">
        <f t="shared" si="1"/>
        <v>8.0676575999999987</v>
      </c>
      <c r="T52" s="78">
        <f t="shared" si="2"/>
        <v>4.611743999999999</v>
      </c>
      <c r="U52" s="78">
        <f t="shared" si="3"/>
        <v>0</v>
      </c>
      <c r="V52" s="78">
        <f t="shared" si="4"/>
        <v>0.98216639999999988</v>
      </c>
      <c r="W52" s="78">
        <f t="shared" si="5"/>
        <v>5.6344319999999986</v>
      </c>
    </row>
    <row r="53" spans="1:23">
      <c r="A53" s="8" t="s">
        <v>95</v>
      </c>
      <c r="B53" s="22">
        <v>19.431999999999999</v>
      </c>
      <c r="C53" s="22">
        <f t="shared" si="6"/>
        <v>19.431999999999999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8.1245191999999982</v>
      </c>
      <c r="K53" s="23">
        <v>4.6442479999999984</v>
      </c>
      <c r="L53" s="23">
        <v>0</v>
      </c>
      <c r="M53" s="23">
        <v>0.98908879999999977</v>
      </c>
      <c r="N53" s="23">
        <v>5.6741439999999992</v>
      </c>
      <c r="O53" s="23">
        <f t="shared" si="8"/>
        <v>19.431999999999999</v>
      </c>
      <c r="P53" s="24"/>
      <c r="Q53" s="81">
        <f t="shared" si="9"/>
        <v>19.431999999999999</v>
      </c>
      <c r="S53" s="78">
        <f t="shared" si="1"/>
        <v>8.1245191999999982</v>
      </c>
      <c r="T53" s="78">
        <f t="shared" si="2"/>
        <v>4.6442479999999984</v>
      </c>
      <c r="U53" s="78">
        <f t="shared" si="3"/>
        <v>0</v>
      </c>
      <c r="V53" s="78">
        <f t="shared" si="4"/>
        <v>0.98908879999999977</v>
      </c>
      <c r="W53" s="78">
        <f t="shared" si="5"/>
        <v>5.6741439999999992</v>
      </c>
    </row>
    <row r="54" spans="1:23">
      <c r="A54" s="8" t="s">
        <v>96</v>
      </c>
      <c r="B54" s="22">
        <v>18.664000000000001</v>
      </c>
      <c r="C54" s="22">
        <f t="shared" si="6"/>
        <v>18.664000000000001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7.8034183999999991</v>
      </c>
      <c r="K54" s="23">
        <v>4.4606959999999996</v>
      </c>
      <c r="L54" s="23">
        <v>0</v>
      </c>
      <c r="M54" s="23">
        <v>0.9499976</v>
      </c>
      <c r="N54" s="23">
        <v>5.4498879999999996</v>
      </c>
      <c r="O54" s="23">
        <f t="shared" si="8"/>
        <v>18.664000000000001</v>
      </c>
      <c r="P54" s="24"/>
      <c r="Q54" s="81">
        <f t="shared" si="9"/>
        <v>18.664000000000001</v>
      </c>
      <c r="S54" s="78">
        <f t="shared" si="1"/>
        <v>7.8034183999999991</v>
      </c>
      <c r="T54" s="78">
        <f t="shared" si="2"/>
        <v>4.4606959999999996</v>
      </c>
      <c r="U54" s="78">
        <f t="shared" si="3"/>
        <v>0</v>
      </c>
      <c r="V54" s="78">
        <f t="shared" si="4"/>
        <v>0.9499976</v>
      </c>
      <c r="W54" s="78">
        <f t="shared" si="5"/>
        <v>5.4498879999999996</v>
      </c>
    </row>
    <row r="55" spans="1:23">
      <c r="A55" s="8" t="s">
        <v>97</v>
      </c>
      <c r="B55" s="22">
        <v>19.488</v>
      </c>
      <c r="C55" s="22">
        <f t="shared" si="6"/>
        <v>19.488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8.1479327999999995</v>
      </c>
      <c r="K55" s="23">
        <v>4.6576319999999996</v>
      </c>
      <c r="L55" s="23">
        <v>0</v>
      </c>
      <c r="M55" s="23">
        <v>0.9919391999999998</v>
      </c>
      <c r="N55" s="23">
        <v>5.6904959999999987</v>
      </c>
      <c r="O55" s="23">
        <f t="shared" si="8"/>
        <v>19.488</v>
      </c>
      <c r="P55" s="24"/>
      <c r="Q55" s="81">
        <f t="shared" si="9"/>
        <v>19.488</v>
      </c>
      <c r="S55" s="78">
        <f t="shared" si="1"/>
        <v>8.1479327999999995</v>
      </c>
      <c r="T55" s="78">
        <f t="shared" si="2"/>
        <v>4.6576319999999996</v>
      </c>
      <c r="U55" s="78">
        <f t="shared" si="3"/>
        <v>0</v>
      </c>
      <c r="V55" s="78">
        <f t="shared" si="4"/>
        <v>0.9919391999999998</v>
      </c>
      <c r="W55" s="78">
        <f t="shared" si="5"/>
        <v>5.6904959999999987</v>
      </c>
    </row>
    <row r="56" spans="1:23">
      <c r="A56" s="8" t="s">
        <v>98</v>
      </c>
      <c r="B56" s="22">
        <v>19.795999999999999</v>
      </c>
      <c r="C56" s="22">
        <f t="shared" si="6"/>
        <v>19.795999999999999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8.2767075999999982</v>
      </c>
      <c r="K56" s="23">
        <v>4.7312439999999993</v>
      </c>
      <c r="L56" s="23">
        <v>0</v>
      </c>
      <c r="M56" s="23">
        <v>1.0076163999999999</v>
      </c>
      <c r="N56" s="23">
        <v>5.7804319999999985</v>
      </c>
      <c r="O56" s="23">
        <f t="shared" si="8"/>
        <v>19.795999999999999</v>
      </c>
      <c r="P56" s="24"/>
      <c r="Q56" s="81">
        <f t="shared" si="9"/>
        <v>19.795999999999999</v>
      </c>
      <c r="S56" s="78">
        <f t="shared" si="1"/>
        <v>8.2767075999999982</v>
      </c>
      <c r="T56" s="78">
        <f t="shared" si="2"/>
        <v>4.7312439999999993</v>
      </c>
      <c r="U56" s="78">
        <f t="shared" si="3"/>
        <v>0</v>
      </c>
      <c r="V56" s="78">
        <f t="shared" si="4"/>
        <v>1.0076163999999999</v>
      </c>
      <c r="W56" s="78">
        <f t="shared" si="5"/>
        <v>5.7804319999999985</v>
      </c>
    </row>
    <row r="57" spans="1:23">
      <c r="A57" s="8" t="s">
        <v>99</v>
      </c>
      <c r="B57" s="22">
        <v>19.623999999999999</v>
      </c>
      <c r="C57" s="22">
        <f t="shared" si="6"/>
        <v>19.623999999999999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8.204794399999999</v>
      </c>
      <c r="K57" s="23">
        <v>4.690135999999999</v>
      </c>
      <c r="L57" s="23">
        <v>0</v>
      </c>
      <c r="M57" s="23">
        <v>0.99886159999999979</v>
      </c>
      <c r="N57" s="23">
        <v>5.7302079999999984</v>
      </c>
      <c r="O57" s="23">
        <f t="shared" si="8"/>
        <v>19.623999999999999</v>
      </c>
      <c r="P57" s="24"/>
      <c r="Q57" s="81">
        <f t="shared" si="9"/>
        <v>19.623999999999999</v>
      </c>
      <c r="S57" s="78">
        <f t="shared" si="1"/>
        <v>8.204794399999999</v>
      </c>
      <c r="T57" s="78">
        <f t="shared" si="2"/>
        <v>4.690135999999999</v>
      </c>
      <c r="U57" s="78">
        <f t="shared" si="3"/>
        <v>0</v>
      </c>
      <c r="V57" s="78">
        <f t="shared" si="4"/>
        <v>0.99886159999999979</v>
      </c>
      <c r="W57" s="78">
        <f t="shared" si="5"/>
        <v>5.7302079999999984</v>
      </c>
    </row>
    <row r="58" spans="1:23">
      <c r="A58" s="8" t="s">
        <v>100</v>
      </c>
      <c r="B58" s="22">
        <v>18.891999999999999</v>
      </c>
      <c r="C58" s="22">
        <f t="shared" si="6"/>
        <v>18.891999999999999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7.8987451999999996</v>
      </c>
      <c r="K58" s="23">
        <v>4.5151879999999984</v>
      </c>
      <c r="L58" s="23">
        <v>0</v>
      </c>
      <c r="M58" s="23">
        <v>0.96160279999999987</v>
      </c>
      <c r="N58" s="23">
        <v>5.5164639999999991</v>
      </c>
      <c r="O58" s="23">
        <f t="shared" si="8"/>
        <v>18.891999999999999</v>
      </c>
      <c r="P58" s="24"/>
      <c r="Q58" s="81">
        <f t="shared" si="9"/>
        <v>18.891999999999999</v>
      </c>
      <c r="S58" s="78">
        <f t="shared" si="1"/>
        <v>7.8987451999999996</v>
      </c>
      <c r="T58" s="78">
        <f t="shared" si="2"/>
        <v>4.5151879999999984</v>
      </c>
      <c r="U58" s="78">
        <f t="shared" si="3"/>
        <v>0</v>
      </c>
      <c r="V58" s="78">
        <f t="shared" si="4"/>
        <v>0.96160279999999987</v>
      </c>
      <c r="W58" s="78">
        <f t="shared" si="5"/>
        <v>5.5164639999999991</v>
      </c>
    </row>
    <row r="59" spans="1:23">
      <c r="A59" s="8" t="s">
        <v>101</v>
      </c>
      <c r="B59" s="22">
        <v>18.391999999999999</v>
      </c>
      <c r="C59" s="22">
        <f t="shared" si="6"/>
        <v>18.391999999999999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7.6896951999999992</v>
      </c>
      <c r="K59" s="23">
        <v>4.3956879999999989</v>
      </c>
      <c r="L59" s="23">
        <v>0</v>
      </c>
      <c r="M59" s="23">
        <v>0.9361527999999999</v>
      </c>
      <c r="N59" s="23">
        <v>5.3704639999999984</v>
      </c>
      <c r="O59" s="23">
        <f t="shared" si="8"/>
        <v>18.391999999999999</v>
      </c>
      <c r="P59" s="24"/>
      <c r="Q59" s="81">
        <f t="shared" si="9"/>
        <v>18.391999999999999</v>
      </c>
      <c r="S59" s="78">
        <f t="shared" si="1"/>
        <v>7.6896951999999992</v>
      </c>
      <c r="T59" s="78">
        <f t="shared" si="2"/>
        <v>4.3956879999999989</v>
      </c>
      <c r="U59" s="78">
        <f t="shared" si="3"/>
        <v>0</v>
      </c>
      <c r="V59" s="78">
        <f t="shared" si="4"/>
        <v>0.9361527999999999</v>
      </c>
      <c r="W59" s="78">
        <f t="shared" si="5"/>
        <v>5.3704639999999984</v>
      </c>
    </row>
    <row r="60" spans="1:23">
      <c r="A60" s="8" t="s">
        <v>102</v>
      </c>
      <c r="B60" s="22">
        <v>18.411999999999999</v>
      </c>
      <c r="C60" s="22">
        <f t="shared" si="6"/>
        <v>18.411999999999999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7.6980571999999983</v>
      </c>
      <c r="K60" s="23">
        <v>4.4004679999999992</v>
      </c>
      <c r="L60" s="23">
        <v>0</v>
      </c>
      <c r="M60" s="23">
        <v>0.93717079999999986</v>
      </c>
      <c r="N60" s="23">
        <v>5.3763039999999993</v>
      </c>
      <c r="O60" s="23">
        <f t="shared" si="8"/>
        <v>18.411999999999999</v>
      </c>
      <c r="P60" s="24"/>
      <c r="Q60" s="81">
        <f t="shared" si="9"/>
        <v>18.411999999999999</v>
      </c>
      <c r="S60" s="78">
        <f t="shared" si="1"/>
        <v>7.6980571999999983</v>
      </c>
      <c r="T60" s="78">
        <f t="shared" si="2"/>
        <v>4.4004679999999992</v>
      </c>
      <c r="U60" s="78">
        <f t="shared" si="3"/>
        <v>0</v>
      </c>
      <c r="V60" s="78">
        <f t="shared" si="4"/>
        <v>0.93717079999999986</v>
      </c>
      <c r="W60" s="78">
        <f t="shared" si="5"/>
        <v>5.3763039999999993</v>
      </c>
    </row>
    <row r="61" spans="1:23">
      <c r="A61" s="8" t="s">
        <v>103</v>
      </c>
      <c r="B61" s="22">
        <v>18.968</v>
      </c>
      <c r="C61" s="22">
        <f t="shared" si="6"/>
        <v>18.968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7.9305207999999991</v>
      </c>
      <c r="K61" s="23">
        <v>4.5333519999999989</v>
      </c>
      <c r="L61" s="23">
        <v>0</v>
      </c>
      <c r="M61" s="23">
        <v>0.96547119999999975</v>
      </c>
      <c r="N61" s="23">
        <v>5.5386559999999987</v>
      </c>
      <c r="O61" s="23">
        <f t="shared" si="8"/>
        <v>18.968</v>
      </c>
      <c r="P61" s="24"/>
      <c r="Q61" s="81">
        <f t="shared" si="9"/>
        <v>18.968</v>
      </c>
      <c r="S61" s="78">
        <f t="shared" si="1"/>
        <v>7.9305207999999991</v>
      </c>
      <c r="T61" s="78">
        <f t="shared" si="2"/>
        <v>4.5333519999999989</v>
      </c>
      <c r="U61" s="78">
        <f t="shared" si="3"/>
        <v>0</v>
      </c>
      <c r="V61" s="78">
        <f t="shared" si="4"/>
        <v>0.96547119999999975</v>
      </c>
      <c r="W61" s="78">
        <f t="shared" si="5"/>
        <v>5.5386559999999987</v>
      </c>
    </row>
    <row r="62" spans="1:23">
      <c r="A62" s="8" t="s">
        <v>104</v>
      </c>
      <c r="B62" s="22">
        <v>18.72</v>
      </c>
      <c r="C62" s="22">
        <f t="shared" si="6"/>
        <v>18.72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7.8268319999999987</v>
      </c>
      <c r="K62" s="23">
        <v>4.4740799999999989</v>
      </c>
      <c r="L62" s="23">
        <v>0</v>
      </c>
      <c r="M62" s="23">
        <v>0.95284799999999981</v>
      </c>
      <c r="N62" s="23">
        <v>5.4662399999999982</v>
      </c>
      <c r="O62" s="23">
        <f t="shared" si="8"/>
        <v>18.72</v>
      </c>
      <c r="P62" s="24"/>
      <c r="Q62" s="81">
        <f t="shared" si="9"/>
        <v>18.72</v>
      </c>
      <c r="S62" s="78">
        <f t="shared" si="1"/>
        <v>7.8268319999999987</v>
      </c>
      <c r="T62" s="78">
        <f t="shared" si="2"/>
        <v>4.4740799999999989</v>
      </c>
      <c r="U62" s="78">
        <f t="shared" si="3"/>
        <v>0</v>
      </c>
      <c r="V62" s="78">
        <f t="shared" si="4"/>
        <v>0.95284799999999981</v>
      </c>
      <c r="W62" s="78">
        <f t="shared" si="5"/>
        <v>5.4662399999999982</v>
      </c>
    </row>
    <row r="63" spans="1:23">
      <c r="A63" s="8" t="s">
        <v>105</v>
      </c>
      <c r="B63" s="22">
        <v>18.760000000000002</v>
      </c>
      <c r="C63" s="22">
        <f t="shared" si="6"/>
        <v>18.760000000000002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7.8435559999999995</v>
      </c>
      <c r="K63" s="23">
        <v>4.4836399999999994</v>
      </c>
      <c r="L63" s="23">
        <v>0</v>
      </c>
      <c r="M63" s="23">
        <v>0.95488399999999984</v>
      </c>
      <c r="N63" s="23">
        <v>5.4779199999999992</v>
      </c>
      <c r="O63" s="23">
        <f t="shared" si="8"/>
        <v>18.760000000000002</v>
      </c>
      <c r="P63" s="24"/>
      <c r="Q63" s="81">
        <f t="shared" si="9"/>
        <v>18.760000000000002</v>
      </c>
      <c r="S63" s="78">
        <f t="shared" si="1"/>
        <v>7.8435559999999995</v>
      </c>
      <c r="T63" s="78">
        <f t="shared" si="2"/>
        <v>4.4836399999999994</v>
      </c>
      <c r="U63" s="78">
        <f t="shared" si="3"/>
        <v>0</v>
      </c>
      <c r="V63" s="78">
        <f t="shared" si="4"/>
        <v>0.95488399999999984</v>
      </c>
      <c r="W63" s="78">
        <f t="shared" si="5"/>
        <v>5.4779199999999992</v>
      </c>
    </row>
    <row r="64" spans="1:23">
      <c r="A64" s="8" t="s">
        <v>106</v>
      </c>
      <c r="B64" s="22">
        <v>18.356000000000002</v>
      </c>
      <c r="C64" s="22">
        <f t="shared" si="6"/>
        <v>18.356000000000002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7.6746435999999996</v>
      </c>
      <c r="K64" s="23">
        <v>4.3870839999999998</v>
      </c>
      <c r="L64" s="23">
        <v>0</v>
      </c>
      <c r="M64" s="23">
        <v>0.93432039999999983</v>
      </c>
      <c r="N64" s="23">
        <v>5.3599519999999998</v>
      </c>
      <c r="O64" s="23">
        <f t="shared" si="8"/>
        <v>18.356000000000002</v>
      </c>
      <c r="P64" s="24"/>
      <c r="Q64" s="81">
        <f t="shared" si="9"/>
        <v>18.356000000000002</v>
      </c>
      <c r="S64" s="78">
        <f t="shared" si="1"/>
        <v>7.6746435999999996</v>
      </c>
      <c r="T64" s="78">
        <f t="shared" si="2"/>
        <v>4.3870839999999998</v>
      </c>
      <c r="U64" s="78">
        <f t="shared" si="3"/>
        <v>0</v>
      </c>
      <c r="V64" s="78">
        <f t="shared" si="4"/>
        <v>0.93432039999999983</v>
      </c>
      <c r="W64" s="78">
        <f t="shared" si="5"/>
        <v>5.3599519999999998</v>
      </c>
    </row>
    <row r="65" spans="1:23">
      <c r="A65" s="8" t="s">
        <v>107</v>
      </c>
      <c r="B65" s="22">
        <v>17.623999999999999</v>
      </c>
      <c r="C65" s="22">
        <f t="shared" si="6"/>
        <v>17.623999999999999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7.3685943999999983</v>
      </c>
      <c r="K65" s="23">
        <v>4.2121359999999983</v>
      </c>
      <c r="L65" s="23">
        <v>0</v>
      </c>
      <c r="M65" s="23">
        <v>0.89706159999999979</v>
      </c>
      <c r="N65" s="23">
        <v>5.1462079999999988</v>
      </c>
      <c r="O65" s="23">
        <f t="shared" si="8"/>
        <v>17.623999999999999</v>
      </c>
      <c r="P65" s="24"/>
      <c r="Q65" s="81">
        <f t="shared" si="9"/>
        <v>17.623999999999999</v>
      </c>
      <c r="S65" s="78">
        <f t="shared" si="1"/>
        <v>7.3685943999999983</v>
      </c>
      <c r="T65" s="78">
        <f t="shared" si="2"/>
        <v>4.2121359999999983</v>
      </c>
      <c r="U65" s="78">
        <f t="shared" si="3"/>
        <v>0</v>
      </c>
      <c r="V65" s="78">
        <f t="shared" si="4"/>
        <v>0.89706159999999979</v>
      </c>
      <c r="W65" s="78">
        <f t="shared" si="5"/>
        <v>5.1462079999999988</v>
      </c>
    </row>
    <row r="66" spans="1:23">
      <c r="A66" s="8" t="s">
        <v>108</v>
      </c>
      <c r="B66" s="22">
        <v>17.608000000000001</v>
      </c>
      <c r="C66" s="22">
        <f t="shared" si="6"/>
        <v>17.608000000000001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7.3619047999999996</v>
      </c>
      <c r="K66" s="23">
        <v>4.2083119999999994</v>
      </c>
      <c r="L66" s="23">
        <v>0</v>
      </c>
      <c r="M66" s="23">
        <v>0.8962471999999998</v>
      </c>
      <c r="N66" s="23">
        <v>5.1415359999999994</v>
      </c>
      <c r="O66" s="23">
        <f t="shared" si="8"/>
        <v>17.608000000000001</v>
      </c>
      <c r="P66" s="24"/>
      <c r="Q66" s="81">
        <f t="shared" si="9"/>
        <v>17.608000000000001</v>
      </c>
      <c r="S66" s="78">
        <f t="shared" si="1"/>
        <v>7.3619047999999996</v>
      </c>
      <c r="T66" s="78">
        <f t="shared" si="2"/>
        <v>4.2083119999999994</v>
      </c>
      <c r="U66" s="78">
        <f t="shared" si="3"/>
        <v>0</v>
      </c>
      <c r="V66" s="78">
        <f t="shared" si="4"/>
        <v>0.8962471999999998</v>
      </c>
      <c r="W66" s="78">
        <f t="shared" si="5"/>
        <v>5.1415359999999994</v>
      </c>
    </row>
    <row r="67" spans="1:23">
      <c r="A67" s="8" t="s">
        <v>109</v>
      </c>
      <c r="B67" s="22">
        <v>16.628</v>
      </c>
      <c r="C67" s="22">
        <f t="shared" si="6"/>
        <v>16.628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6.9521667999999988</v>
      </c>
      <c r="K67" s="23">
        <v>3.9740919999999993</v>
      </c>
      <c r="L67" s="23">
        <v>0</v>
      </c>
      <c r="M67" s="23">
        <v>0.84636519999999993</v>
      </c>
      <c r="N67" s="23">
        <v>4.8553759999999997</v>
      </c>
      <c r="O67" s="23">
        <f t="shared" si="8"/>
        <v>16.628</v>
      </c>
      <c r="P67" s="24"/>
      <c r="Q67" s="81">
        <f t="shared" si="9"/>
        <v>16.628</v>
      </c>
      <c r="S67" s="78">
        <f t="shared" ref="S67" si="10">J67</f>
        <v>6.9521667999999988</v>
      </c>
      <c r="T67" s="78">
        <f t="shared" ref="T67" si="11">K67</f>
        <v>3.9740919999999993</v>
      </c>
      <c r="U67" s="78">
        <f t="shared" ref="U67" si="12">L67</f>
        <v>0</v>
      </c>
      <c r="V67" s="78">
        <f t="shared" ref="V67" si="13">M67</f>
        <v>0.84636519999999993</v>
      </c>
      <c r="W67" s="78">
        <f t="shared" ref="W67" si="14">N67</f>
        <v>4.8553759999999997</v>
      </c>
    </row>
    <row r="68" spans="1:23">
      <c r="A68" s="8" t="s">
        <v>110</v>
      </c>
      <c r="B68" s="22">
        <v>16.071999999999999</v>
      </c>
      <c r="C68" s="22">
        <f t="shared" ref="C68:C98" si="15">B68</f>
        <v>16.071999999999999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6.7197031999999988</v>
      </c>
      <c r="K68" s="23">
        <v>3.8412079999999991</v>
      </c>
      <c r="L68" s="23">
        <v>0</v>
      </c>
      <c r="M68" s="23">
        <v>0.81806479999999981</v>
      </c>
      <c r="N68" s="23">
        <v>4.6930239999999994</v>
      </c>
      <c r="O68" s="23">
        <f t="shared" ref="O68:O98" si="17">$C68*I68/$I68</f>
        <v>16.071999999999999</v>
      </c>
      <c r="P68" s="24"/>
      <c r="Q68" s="81">
        <f t="shared" ref="Q68:Q98" si="18">O68+P68</f>
        <v>16.071999999999999</v>
      </c>
      <c r="S68" s="78">
        <f>J68</f>
        <v>6.7197031999999988</v>
      </c>
      <c r="T68" s="78">
        <f t="shared" ref="T68:W68" si="19">K68</f>
        <v>3.8412079999999991</v>
      </c>
      <c r="U68" s="78">
        <f t="shared" si="19"/>
        <v>0</v>
      </c>
      <c r="V68" s="78">
        <f t="shared" si="19"/>
        <v>0.81806479999999981</v>
      </c>
      <c r="W68" s="78">
        <f t="shared" si="19"/>
        <v>4.6930239999999994</v>
      </c>
    </row>
    <row r="69" spans="1:23">
      <c r="A69" s="8" t="s">
        <v>111</v>
      </c>
      <c r="B69" s="22">
        <v>17.431999999999999</v>
      </c>
      <c r="C69" s="22">
        <f t="shared" si="15"/>
        <v>17.431999999999999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7.2883191999999983</v>
      </c>
      <c r="K69" s="23">
        <v>4.1662479999999986</v>
      </c>
      <c r="L69" s="23">
        <v>0</v>
      </c>
      <c r="M69" s="23">
        <v>0.88728879999999977</v>
      </c>
      <c r="N69" s="23">
        <v>5.0901439999999987</v>
      </c>
      <c r="O69" s="23">
        <f t="shared" si="17"/>
        <v>17.431999999999999</v>
      </c>
      <c r="P69" s="24"/>
      <c r="Q69" s="81">
        <f t="shared" si="18"/>
        <v>17.431999999999999</v>
      </c>
      <c r="S69" s="78">
        <f t="shared" ref="S69:S98" si="20">J69</f>
        <v>7.2883191999999983</v>
      </c>
      <c r="T69" s="78">
        <f t="shared" ref="T69:T98" si="21">K69</f>
        <v>4.1662479999999986</v>
      </c>
      <c r="U69" s="78">
        <f t="shared" ref="U69:U98" si="22">L69</f>
        <v>0</v>
      </c>
      <c r="V69" s="78">
        <f t="shared" ref="V69:V98" si="23">M69</f>
        <v>0.88728879999999977</v>
      </c>
      <c r="W69" s="78">
        <f t="shared" ref="W69:W98" si="24">N69</f>
        <v>5.0901439999999987</v>
      </c>
    </row>
    <row r="70" spans="1:23">
      <c r="A70" s="8" t="s">
        <v>112</v>
      </c>
      <c r="B70" s="22">
        <v>15.976000000000001</v>
      </c>
      <c r="C70" s="22">
        <f t="shared" si="15"/>
        <v>15.976000000000001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6.6795656000000001</v>
      </c>
      <c r="K70" s="23">
        <v>3.8182639999999992</v>
      </c>
      <c r="L70" s="23">
        <v>0</v>
      </c>
      <c r="M70" s="23">
        <v>0.81317839999999997</v>
      </c>
      <c r="N70" s="23">
        <v>4.6649919999999998</v>
      </c>
      <c r="O70" s="23">
        <f t="shared" si="17"/>
        <v>15.976000000000001</v>
      </c>
      <c r="P70" s="24"/>
      <c r="Q70" s="81">
        <f t="shared" si="18"/>
        <v>15.976000000000001</v>
      </c>
      <c r="S70" s="78">
        <f t="shared" si="20"/>
        <v>6.6795656000000001</v>
      </c>
      <c r="T70" s="78">
        <f t="shared" si="21"/>
        <v>3.8182639999999992</v>
      </c>
      <c r="U70" s="78">
        <f t="shared" si="22"/>
        <v>0</v>
      </c>
      <c r="V70" s="78">
        <f t="shared" si="23"/>
        <v>0.81317839999999997</v>
      </c>
      <c r="W70" s="78">
        <f t="shared" si="24"/>
        <v>4.6649919999999998</v>
      </c>
    </row>
    <row r="71" spans="1:23">
      <c r="A71" s="8" t="s">
        <v>113</v>
      </c>
      <c r="B71" s="22">
        <v>16.28</v>
      </c>
      <c r="C71" s="22">
        <f t="shared" si="15"/>
        <v>16.28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6.8066680000000002</v>
      </c>
      <c r="K71" s="23">
        <v>3.8909199999999995</v>
      </c>
      <c r="L71" s="23">
        <v>0</v>
      </c>
      <c r="M71" s="23">
        <v>0.82865199999999994</v>
      </c>
      <c r="N71" s="23">
        <v>4.7537599999999998</v>
      </c>
      <c r="O71" s="23">
        <f t="shared" si="17"/>
        <v>16.28</v>
      </c>
      <c r="P71" s="24"/>
      <c r="Q71" s="81">
        <f t="shared" si="18"/>
        <v>16.28</v>
      </c>
      <c r="S71" s="78">
        <f t="shared" si="20"/>
        <v>6.8066680000000002</v>
      </c>
      <c r="T71" s="78">
        <f t="shared" si="21"/>
        <v>3.8909199999999995</v>
      </c>
      <c r="U71" s="78">
        <f t="shared" si="22"/>
        <v>0</v>
      </c>
      <c r="V71" s="78">
        <f t="shared" si="23"/>
        <v>0.82865199999999994</v>
      </c>
      <c r="W71" s="78">
        <f t="shared" si="24"/>
        <v>4.7537599999999998</v>
      </c>
    </row>
    <row r="72" spans="1:23">
      <c r="A72" s="8" t="s">
        <v>114</v>
      </c>
      <c r="B72" s="22">
        <v>17.452000000000002</v>
      </c>
      <c r="C72" s="22">
        <f t="shared" si="15"/>
        <v>17.452000000000002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7.296681200000001</v>
      </c>
      <c r="K72" s="23">
        <v>4.1710279999999997</v>
      </c>
      <c r="L72" s="23">
        <v>0</v>
      </c>
      <c r="M72" s="23">
        <v>0.88830679999999984</v>
      </c>
      <c r="N72" s="23">
        <v>5.0959839999999996</v>
      </c>
      <c r="O72" s="23">
        <f t="shared" si="17"/>
        <v>17.452000000000002</v>
      </c>
      <c r="P72" s="24"/>
      <c r="Q72" s="81">
        <f t="shared" si="18"/>
        <v>17.452000000000002</v>
      </c>
      <c r="S72" s="78">
        <f t="shared" si="20"/>
        <v>7.296681200000001</v>
      </c>
      <c r="T72" s="78">
        <f t="shared" si="21"/>
        <v>4.1710279999999997</v>
      </c>
      <c r="U72" s="78">
        <f t="shared" si="22"/>
        <v>0</v>
      </c>
      <c r="V72" s="78">
        <f t="shared" si="23"/>
        <v>0.88830679999999984</v>
      </c>
      <c r="W72" s="78">
        <f t="shared" si="24"/>
        <v>5.0959839999999996</v>
      </c>
    </row>
    <row r="73" spans="1:23">
      <c r="A73" s="8" t="s">
        <v>115</v>
      </c>
      <c r="B73" s="22">
        <v>19.18</v>
      </c>
      <c r="C73" s="22">
        <f t="shared" si="15"/>
        <v>19.18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8.0191579999999991</v>
      </c>
      <c r="K73" s="23">
        <v>4.5840199999999989</v>
      </c>
      <c r="L73" s="23">
        <v>0</v>
      </c>
      <c r="M73" s="23">
        <v>0.97626199999999985</v>
      </c>
      <c r="N73" s="23">
        <v>5.6005599999999989</v>
      </c>
      <c r="O73" s="23">
        <f t="shared" si="17"/>
        <v>19.18</v>
      </c>
      <c r="P73" s="24"/>
      <c r="Q73" s="81">
        <f t="shared" si="18"/>
        <v>19.18</v>
      </c>
      <c r="S73" s="78">
        <f t="shared" si="20"/>
        <v>8.0191579999999991</v>
      </c>
      <c r="T73" s="78">
        <f t="shared" si="21"/>
        <v>4.5840199999999989</v>
      </c>
      <c r="U73" s="78">
        <f t="shared" si="22"/>
        <v>0</v>
      </c>
      <c r="V73" s="78">
        <f t="shared" si="23"/>
        <v>0.97626199999999985</v>
      </c>
      <c r="W73" s="78">
        <f t="shared" si="24"/>
        <v>5.6005599999999989</v>
      </c>
    </row>
    <row r="74" spans="1:23">
      <c r="A74" s="8" t="s">
        <v>116</v>
      </c>
      <c r="B74" s="22">
        <v>19.911999999999999</v>
      </c>
      <c r="C74" s="22">
        <f t="shared" si="15"/>
        <v>19.911999999999999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8.3252071999999995</v>
      </c>
      <c r="K74" s="23">
        <v>4.7589679999999985</v>
      </c>
      <c r="L74" s="23">
        <v>0</v>
      </c>
      <c r="M74" s="23">
        <v>1.0135207999999998</v>
      </c>
      <c r="N74" s="23">
        <v>5.814303999999999</v>
      </c>
      <c r="O74" s="23">
        <f t="shared" si="17"/>
        <v>19.911999999999999</v>
      </c>
      <c r="P74" s="24"/>
      <c r="Q74" s="81">
        <f t="shared" si="18"/>
        <v>19.911999999999999</v>
      </c>
      <c r="S74" s="78">
        <f t="shared" si="20"/>
        <v>8.3252071999999995</v>
      </c>
      <c r="T74" s="78">
        <f t="shared" si="21"/>
        <v>4.7589679999999985</v>
      </c>
      <c r="U74" s="78">
        <f t="shared" si="22"/>
        <v>0</v>
      </c>
      <c r="V74" s="78">
        <f t="shared" si="23"/>
        <v>1.0135207999999998</v>
      </c>
      <c r="W74" s="78">
        <f t="shared" si="24"/>
        <v>5.814303999999999</v>
      </c>
    </row>
    <row r="75" spans="1:23">
      <c r="A75" s="8" t="s">
        <v>117</v>
      </c>
      <c r="B75" s="22">
        <v>19.72</v>
      </c>
      <c r="C75" s="22">
        <f t="shared" si="15"/>
        <v>19.72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8.2449319999999986</v>
      </c>
      <c r="K75" s="23">
        <v>4.7130799999999988</v>
      </c>
      <c r="L75" s="23">
        <v>0</v>
      </c>
      <c r="M75" s="23">
        <v>1.0037479999999999</v>
      </c>
      <c r="N75" s="23">
        <v>5.7582399999999989</v>
      </c>
      <c r="O75" s="23">
        <f t="shared" si="17"/>
        <v>19.72</v>
      </c>
      <c r="P75" s="24"/>
      <c r="Q75" s="81">
        <f t="shared" si="18"/>
        <v>19.72</v>
      </c>
      <c r="S75" s="78">
        <f t="shared" si="20"/>
        <v>8.2449319999999986</v>
      </c>
      <c r="T75" s="78">
        <f t="shared" si="21"/>
        <v>4.7130799999999988</v>
      </c>
      <c r="U75" s="78">
        <f t="shared" si="22"/>
        <v>0</v>
      </c>
      <c r="V75" s="78">
        <f t="shared" si="23"/>
        <v>1.0037479999999999</v>
      </c>
      <c r="W75" s="78">
        <f t="shared" si="24"/>
        <v>5.7582399999999989</v>
      </c>
    </row>
    <row r="76" spans="1:23">
      <c r="A76" s="8" t="s">
        <v>118</v>
      </c>
      <c r="B76" s="22">
        <v>19.756</v>
      </c>
      <c r="C76" s="22">
        <f t="shared" si="15"/>
        <v>19.756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8.2599836</v>
      </c>
      <c r="K76" s="23">
        <v>4.7216839999999989</v>
      </c>
      <c r="L76" s="23">
        <v>0</v>
      </c>
      <c r="M76" s="23">
        <v>1.0055803999999999</v>
      </c>
      <c r="N76" s="23">
        <v>5.7687519999999983</v>
      </c>
      <c r="O76" s="23">
        <f t="shared" si="17"/>
        <v>19.756</v>
      </c>
      <c r="P76" s="24"/>
      <c r="Q76" s="81">
        <f t="shared" si="18"/>
        <v>19.756</v>
      </c>
      <c r="S76" s="78">
        <f t="shared" si="20"/>
        <v>8.2599836</v>
      </c>
      <c r="T76" s="78">
        <f t="shared" si="21"/>
        <v>4.7216839999999989</v>
      </c>
      <c r="U76" s="78">
        <f t="shared" si="22"/>
        <v>0</v>
      </c>
      <c r="V76" s="78">
        <f t="shared" si="23"/>
        <v>1.0055803999999999</v>
      </c>
      <c r="W76" s="78">
        <f t="shared" si="24"/>
        <v>5.7687519999999983</v>
      </c>
    </row>
    <row r="77" spans="1:23">
      <c r="A77" s="8" t="s">
        <v>119</v>
      </c>
      <c r="B77" s="22">
        <v>18.143999999999998</v>
      </c>
      <c r="C77" s="22">
        <f t="shared" si="15"/>
        <v>18.143999999999998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7.5860063999999987</v>
      </c>
      <c r="K77" s="23">
        <v>4.3364159999999989</v>
      </c>
      <c r="L77" s="23">
        <v>0</v>
      </c>
      <c r="M77" s="23">
        <v>0.92352959999999984</v>
      </c>
      <c r="N77" s="23">
        <v>5.2980479999999979</v>
      </c>
      <c r="O77" s="23">
        <f t="shared" si="17"/>
        <v>18.143999999999998</v>
      </c>
      <c r="P77" s="24"/>
      <c r="Q77" s="81">
        <f t="shared" si="18"/>
        <v>18.143999999999998</v>
      </c>
      <c r="S77" s="78">
        <f t="shared" si="20"/>
        <v>7.5860063999999987</v>
      </c>
      <c r="T77" s="78">
        <f t="shared" si="21"/>
        <v>4.3364159999999989</v>
      </c>
      <c r="U77" s="78">
        <f t="shared" si="22"/>
        <v>0</v>
      </c>
      <c r="V77" s="78">
        <f t="shared" si="23"/>
        <v>0.92352959999999984</v>
      </c>
      <c r="W77" s="78">
        <f t="shared" si="24"/>
        <v>5.2980479999999979</v>
      </c>
    </row>
    <row r="78" spans="1:23">
      <c r="A78" s="8" t="s">
        <v>120</v>
      </c>
      <c r="B78" s="22">
        <v>17.643999999999998</v>
      </c>
      <c r="C78" s="22">
        <f t="shared" si="15"/>
        <v>17.643999999999998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7.3769563999999992</v>
      </c>
      <c r="K78" s="23">
        <v>4.2169159999999986</v>
      </c>
      <c r="L78" s="23">
        <v>0</v>
      </c>
      <c r="M78" s="23">
        <v>0.89807959999999987</v>
      </c>
      <c r="N78" s="23">
        <v>5.1520479999999989</v>
      </c>
      <c r="O78" s="23">
        <f t="shared" si="17"/>
        <v>17.643999999999998</v>
      </c>
      <c r="P78" s="24"/>
      <c r="Q78" s="81">
        <f t="shared" si="18"/>
        <v>17.643999999999998</v>
      </c>
      <c r="S78" s="78">
        <f t="shared" si="20"/>
        <v>7.3769563999999992</v>
      </c>
      <c r="T78" s="78">
        <f t="shared" si="21"/>
        <v>4.2169159999999986</v>
      </c>
      <c r="U78" s="78">
        <f t="shared" si="22"/>
        <v>0</v>
      </c>
      <c r="V78" s="78">
        <f t="shared" si="23"/>
        <v>0.89807959999999987</v>
      </c>
      <c r="W78" s="78">
        <f t="shared" si="24"/>
        <v>5.1520479999999989</v>
      </c>
    </row>
    <row r="79" spans="1:23">
      <c r="A79" s="8" t="s">
        <v>121</v>
      </c>
      <c r="B79" s="22">
        <v>17.876000000000001</v>
      </c>
      <c r="C79" s="22">
        <f t="shared" si="15"/>
        <v>17.876000000000001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7.4739555999999991</v>
      </c>
      <c r="K79" s="23">
        <v>4.2723639999999996</v>
      </c>
      <c r="L79" s="23">
        <v>0</v>
      </c>
      <c r="M79" s="23">
        <v>0.90988839999999993</v>
      </c>
      <c r="N79" s="23">
        <v>5.2197919999999991</v>
      </c>
      <c r="O79" s="23">
        <f t="shared" si="17"/>
        <v>17.876000000000001</v>
      </c>
      <c r="P79" s="24"/>
      <c r="Q79" s="81">
        <f t="shared" si="18"/>
        <v>17.876000000000001</v>
      </c>
      <c r="S79" s="78">
        <f t="shared" si="20"/>
        <v>7.4739555999999991</v>
      </c>
      <c r="T79" s="78">
        <f t="shared" si="21"/>
        <v>4.2723639999999996</v>
      </c>
      <c r="U79" s="78">
        <f t="shared" si="22"/>
        <v>0</v>
      </c>
      <c r="V79" s="78">
        <f t="shared" si="23"/>
        <v>0.90988839999999993</v>
      </c>
      <c r="W79" s="78">
        <f t="shared" si="24"/>
        <v>5.2197919999999991</v>
      </c>
    </row>
    <row r="80" spans="1:23">
      <c r="A80" s="8" t="s">
        <v>122</v>
      </c>
      <c r="B80" s="22">
        <v>18.643999999999998</v>
      </c>
      <c r="C80" s="22">
        <f t="shared" si="15"/>
        <v>18.643999999999998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7.7950563999999982</v>
      </c>
      <c r="K80" s="23">
        <v>4.4559159999999984</v>
      </c>
      <c r="L80" s="23">
        <v>0</v>
      </c>
      <c r="M80" s="23">
        <v>0.9489795999999997</v>
      </c>
      <c r="N80" s="23">
        <v>5.4440479999999987</v>
      </c>
      <c r="O80" s="23">
        <f t="shared" si="17"/>
        <v>18.643999999999998</v>
      </c>
      <c r="P80" s="24"/>
      <c r="Q80" s="81">
        <f t="shared" si="18"/>
        <v>18.643999999999998</v>
      </c>
      <c r="S80" s="78">
        <f t="shared" si="20"/>
        <v>7.7950563999999982</v>
      </c>
      <c r="T80" s="78">
        <f t="shared" si="21"/>
        <v>4.4559159999999984</v>
      </c>
      <c r="U80" s="78">
        <f t="shared" si="22"/>
        <v>0</v>
      </c>
      <c r="V80" s="78">
        <f t="shared" si="23"/>
        <v>0.9489795999999997</v>
      </c>
      <c r="W80" s="78">
        <f t="shared" si="24"/>
        <v>5.4440479999999987</v>
      </c>
    </row>
    <row r="81" spans="1:23">
      <c r="A81" s="8" t="s">
        <v>123</v>
      </c>
      <c r="B81" s="22">
        <v>19.391999999999999</v>
      </c>
      <c r="C81" s="22">
        <f t="shared" si="15"/>
        <v>19.391999999999999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8.1077952</v>
      </c>
      <c r="K81" s="23">
        <v>4.6346879999999988</v>
      </c>
      <c r="L81" s="23">
        <v>0</v>
      </c>
      <c r="M81" s="23">
        <v>0.98705279999999973</v>
      </c>
      <c r="N81" s="23">
        <v>5.6624639999999991</v>
      </c>
      <c r="O81" s="23">
        <f t="shared" si="17"/>
        <v>19.391999999999999</v>
      </c>
      <c r="P81" s="24"/>
      <c r="Q81" s="81">
        <f t="shared" si="18"/>
        <v>19.391999999999999</v>
      </c>
      <c r="S81" s="78">
        <f t="shared" si="20"/>
        <v>8.1077952</v>
      </c>
      <c r="T81" s="78">
        <f t="shared" si="21"/>
        <v>4.6346879999999988</v>
      </c>
      <c r="U81" s="78">
        <f t="shared" si="22"/>
        <v>0</v>
      </c>
      <c r="V81" s="78">
        <f t="shared" si="23"/>
        <v>0.98705279999999973</v>
      </c>
      <c r="W81" s="78">
        <f t="shared" si="24"/>
        <v>5.6624639999999991</v>
      </c>
    </row>
    <row r="82" spans="1:23">
      <c r="A82" s="8" t="s">
        <v>124</v>
      </c>
      <c r="B82" s="22">
        <v>19.007999999999999</v>
      </c>
      <c r="C82" s="22">
        <f t="shared" si="15"/>
        <v>19.007999999999999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7.9472447999999982</v>
      </c>
      <c r="K82" s="23">
        <v>4.5429119999999985</v>
      </c>
      <c r="L82" s="23">
        <v>0</v>
      </c>
      <c r="M82" s="23">
        <v>0.96750719999999968</v>
      </c>
      <c r="N82" s="23">
        <v>5.5503359999999988</v>
      </c>
      <c r="O82" s="23">
        <f t="shared" si="17"/>
        <v>19.007999999999999</v>
      </c>
      <c r="P82" s="24"/>
      <c r="Q82" s="81">
        <f t="shared" si="18"/>
        <v>19.007999999999999</v>
      </c>
      <c r="S82" s="78">
        <f t="shared" si="20"/>
        <v>7.9472447999999982</v>
      </c>
      <c r="T82" s="78">
        <f t="shared" si="21"/>
        <v>4.5429119999999985</v>
      </c>
      <c r="U82" s="78">
        <f t="shared" si="22"/>
        <v>0</v>
      </c>
      <c r="V82" s="78">
        <f t="shared" si="23"/>
        <v>0.96750719999999968</v>
      </c>
      <c r="W82" s="78">
        <f t="shared" si="24"/>
        <v>5.5503359999999988</v>
      </c>
    </row>
    <row r="83" spans="1:23">
      <c r="A83" s="8" t="s">
        <v>125</v>
      </c>
      <c r="B83" s="22">
        <v>20.524000000000001</v>
      </c>
      <c r="C83" s="22">
        <f t="shared" si="15"/>
        <v>20.524000000000001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8.5810843999999999</v>
      </c>
      <c r="K83" s="23">
        <v>4.9052359999999995</v>
      </c>
      <c r="L83" s="23">
        <v>0</v>
      </c>
      <c r="M83" s="23">
        <v>1.0446715999999998</v>
      </c>
      <c r="N83" s="23">
        <v>5.9930079999999988</v>
      </c>
      <c r="O83" s="23">
        <f t="shared" si="17"/>
        <v>20.524000000000001</v>
      </c>
      <c r="P83" s="24"/>
      <c r="Q83" s="81">
        <f t="shared" si="18"/>
        <v>20.524000000000001</v>
      </c>
      <c r="S83" s="78">
        <f t="shared" si="20"/>
        <v>8.5810843999999999</v>
      </c>
      <c r="T83" s="78">
        <f t="shared" si="21"/>
        <v>4.9052359999999995</v>
      </c>
      <c r="U83" s="78">
        <f t="shared" si="22"/>
        <v>0</v>
      </c>
      <c r="V83" s="78">
        <f t="shared" si="23"/>
        <v>1.0446715999999998</v>
      </c>
      <c r="W83" s="78">
        <f t="shared" si="24"/>
        <v>5.9930079999999988</v>
      </c>
    </row>
    <row r="84" spans="1:23">
      <c r="A84" s="8" t="s">
        <v>126</v>
      </c>
      <c r="B84" s="22">
        <v>20.62</v>
      </c>
      <c r="C84" s="22">
        <f t="shared" si="15"/>
        <v>20.62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8.6212219999999995</v>
      </c>
      <c r="K84" s="23">
        <v>4.9281799999999993</v>
      </c>
      <c r="L84" s="23">
        <v>0</v>
      </c>
      <c r="M84" s="23">
        <v>1.0495579999999998</v>
      </c>
      <c r="N84" s="23">
        <v>6.0210399999999993</v>
      </c>
      <c r="O84" s="23">
        <f t="shared" si="17"/>
        <v>20.62</v>
      </c>
      <c r="P84" s="24"/>
      <c r="Q84" s="81">
        <f t="shared" si="18"/>
        <v>20.62</v>
      </c>
      <c r="S84" s="78">
        <f t="shared" si="20"/>
        <v>8.6212219999999995</v>
      </c>
      <c r="T84" s="78">
        <f t="shared" si="21"/>
        <v>4.9281799999999993</v>
      </c>
      <c r="U84" s="78">
        <f t="shared" si="22"/>
        <v>0</v>
      </c>
      <c r="V84" s="78">
        <f t="shared" si="23"/>
        <v>1.0495579999999998</v>
      </c>
      <c r="W84" s="78">
        <f t="shared" si="24"/>
        <v>6.0210399999999993</v>
      </c>
    </row>
    <row r="85" spans="1:23">
      <c r="A85" s="8" t="s">
        <v>127</v>
      </c>
      <c r="B85" s="22">
        <v>20.18</v>
      </c>
      <c r="C85" s="22">
        <f t="shared" si="15"/>
        <v>20.18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8.4372579999999999</v>
      </c>
      <c r="K85" s="23">
        <v>4.8230199999999988</v>
      </c>
      <c r="L85" s="23">
        <v>0</v>
      </c>
      <c r="M85" s="23">
        <v>1.0271619999999999</v>
      </c>
      <c r="N85" s="23">
        <v>5.8925599999999987</v>
      </c>
      <c r="O85" s="23">
        <f t="shared" si="17"/>
        <v>20.18</v>
      </c>
      <c r="P85" s="24"/>
      <c r="Q85" s="81">
        <f t="shared" si="18"/>
        <v>20.18</v>
      </c>
      <c r="S85" s="78">
        <f t="shared" si="20"/>
        <v>8.4372579999999999</v>
      </c>
      <c r="T85" s="78">
        <f t="shared" si="21"/>
        <v>4.8230199999999988</v>
      </c>
      <c r="U85" s="78">
        <f t="shared" si="22"/>
        <v>0</v>
      </c>
      <c r="V85" s="78">
        <f t="shared" si="23"/>
        <v>1.0271619999999999</v>
      </c>
      <c r="W85" s="78">
        <f t="shared" si="24"/>
        <v>5.8925599999999987</v>
      </c>
    </row>
    <row r="86" spans="1:23">
      <c r="A86" s="8" t="s">
        <v>128</v>
      </c>
      <c r="B86" s="22">
        <v>19.64</v>
      </c>
      <c r="C86" s="22">
        <f t="shared" si="15"/>
        <v>19.64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8.2114839999999987</v>
      </c>
      <c r="K86" s="23">
        <v>4.6939599999999988</v>
      </c>
      <c r="L86" s="23">
        <v>0</v>
      </c>
      <c r="M86" s="23">
        <v>0.9996759999999999</v>
      </c>
      <c r="N86" s="23">
        <v>5.7348799999999995</v>
      </c>
      <c r="O86" s="23">
        <f t="shared" si="17"/>
        <v>19.64</v>
      </c>
      <c r="P86" s="24"/>
      <c r="Q86" s="81">
        <f t="shared" si="18"/>
        <v>19.64</v>
      </c>
      <c r="S86" s="78">
        <f t="shared" si="20"/>
        <v>8.2114839999999987</v>
      </c>
      <c r="T86" s="78">
        <f t="shared" si="21"/>
        <v>4.6939599999999988</v>
      </c>
      <c r="U86" s="78">
        <f t="shared" si="22"/>
        <v>0</v>
      </c>
      <c r="V86" s="78">
        <f t="shared" si="23"/>
        <v>0.9996759999999999</v>
      </c>
      <c r="W86" s="78">
        <f t="shared" si="24"/>
        <v>5.7348799999999995</v>
      </c>
    </row>
    <row r="87" spans="1:23">
      <c r="A87" s="8" t="s">
        <v>129</v>
      </c>
      <c r="B87" s="22">
        <v>20.6</v>
      </c>
      <c r="C87" s="22">
        <f t="shared" si="15"/>
        <v>20.6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8.6128599999999995</v>
      </c>
      <c r="K87" s="23">
        <v>4.9234</v>
      </c>
      <c r="L87" s="23">
        <v>0</v>
      </c>
      <c r="M87" s="23">
        <v>1.0485399999999998</v>
      </c>
      <c r="N87" s="23">
        <v>6.0151999999999992</v>
      </c>
      <c r="O87" s="23">
        <f t="shared" si="17"/>
        <v>20.6</v>
      </c>
      <c r="P87" s="24"/>
      <c r="Q87" s="81">
        <f t="shared" si="18"/>
        <v>20.6</v>
      </c>
      <c r="S87" s="78">
        <f t="shared" si="20"/>
        <v>8.6128599999999995</v>
      </c>
      <c r="T87" s="78">
        <f t="shared" si="21"/>
        <v>4.9234</v>
      </c>
      <c r="U87" s="78">
        <f t="shared" si="22"/>
        <v>0</v>
      </c>
      <c r="V87" s="78">
        <f t="shared" si="23"/>
        <v>1.0485399999999998</v>
      </c>
      <c r="W87" s="78">
        <f t="shared" si="24"/>
        <v>6.0151999999999992</v>
      </c>
    </row>
    <row r="88" spans="1:23">
      <c r="A88" s="8" t="s">
        <v>130</v>
      </c>
      <c r="B88" s="22">
        <v>20.792000000000002</v>
      </c>
      <c r="C88" s="22">
        <f t="shared" si="15"/>
        <v>20.792000000000002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8.6931352000000004</v>
      </c>
      <c r="K88" s="23">
        <v>4.9692879999999997</v>
      </c>
      <c r="L88" s="23">
        <v>0</v>
      </c>
      <c r="M88" s="23">
        <v>1.0583127999999999</v>
      </c>
      <c r="N88" s="23">
        <v>6.0712639999999993</v>
      </c>
      <c r="O88" s="23">
        <f t="shared" si="17"/>
        <v>20.791999999999998</v>
      </c>
      <c r="P88" s="24"/>
      <c r="Q88" s="81">
        <f t="shared" si="18"/>
        <v>20.791999999999998</v>
      </c>
      <c r="S88" s="78">
        <f t="shared" si="20"/>
        <v>8.6931352000000004</v>
      </c>
      <c r="T88" s="78">
        <f t="shared" si="21"/>
        <v>4.9692879999999997</v>
      </c>
      <c r="U88" s="78">
        <f t="shared" si="22"/>
        <v>0</v>
      </c>
      <c r="V88" s="78">
        <f t="shared" si="23"/>
        <v>1.0583127999999999</v>
      </c>
      <c r="W88" s="78">
        <f t="shared" si="24"/>
        <v>6.0712639999999993</v>
      </c>
    </row>
    <row r="89" spans="1:23">
      <c r="A89" s="8" t="s">
        <v>131</v>
      </c>
      <c r="B89" s="22">
        <v>21.6</v>
      </c>
      <c r="C89" s="22">
        <f t="shared" si="15"/>
        <v>21.6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9.0309600000000003</v>
      </c>
      <c r="K89" s="23">
        <v>5.162399999999999</v>
      </c>
      <c r="L89" s="23">
        <v>0</v>
      </c>
      <c r="M89" s="23">
        <v>1.09944</v>
      </c>
      <c r="N89" s="23">
        <v>6.307199999999999</v>
      </c>
      <c r="O89" s="23">
        <f t="shared" si="17"/>
        <v>21.6</v>
      </c>
      <c r="P89" s="24"/>
      <c r="Q89" s="81">
        <f t="shared" si="18"/>
        <v>21.6</v>
      </c>
      <c r="S89" s="78">
        <f t="shared" si="20"/>
        <v>9.0309600000000003</v>
      </c>
      <c r="T89" s="78">
        <f t="shared" si="21"/>
        <v>5.162399999999999</v>
      </c>
      <c r="U89" s="78">
        <f t="shared" si="22"/>
        <v>0</v>
      </c>
      <c r="V89" s="78">
        <f t="shared" si="23"/>
        <v>1.09944</v>
      </c>
      <c r="W89" s="78">
        <f t="shared" si="24"/>
        <v>6.307199999999999</v>
      </c>
    </row>
    <row r="90" spans="1:23">
      <c r="A90" s="8" t="s">
        <v>132</v>
      </c>
      <c r="B90" s="22">
        <v>21.352</v>
      </c>
      <c r="C90" s="22">
        <f t="shared" si="15"/>
        <v>21.352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8.9272711999999981</v>
      </c>
      <c r="K90" s="23">
        <v>5.103127999999999</v>
      </c>
      <c r="L90" s="23">
        <v>0</v>
      </c>
      <c r="M90" s="23">
        <v>1.0868167999999998</v>
      </c>
      <c r="N90" s="23">
        <v>6.2347839999999985</v>
      </c>
      <c r="O90" s="23">
        <f t="shared" si="17"/>
        <v>21.352</v>
      </c>
      <c r="P90" s="24"/>
      <c r="Q90" s="81">
        <f t="shared" si="18"/>
        <v>21.352</v>
      </c>
      <c r="S90" s="78">
        <f t="shared" si="20"/>
        <v>8.9272711999999981</v>
      </c>
      <c r="T90" s="78">
        <f t="shared" si="21"/>
        <v>5.103127999999999</v>
      </c>
      <c r="U90" s="78">
        <f t="shared" si="22"/>
        <v>0</v>
      </c>
      <c r="V90" s="78">
        <f t="shared" si="23"/>
        <v>1.0868167999999998</v>
      </c>
      <c r="W90" s="78">
        <f t="shared" si="24"/>
        <v>6.2347839999999985</v>
      </c>
    </row>
    <row r="91" spans="1:23">
      <c r="A91" s="8" t="s">
        <v>133</v>
      </c>
      <c r="B91" s="22">
        <v>18.856000000000002</v>
      </c>
      <c r="C91" s="22">
        <f t="shared" si="15"/>
        <v>18.856000000000002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7.8836936</v>
      </c>
      <c r="K91" s="23">
        <v>4.5065839999999993</v>
      </c>
      <c r="L91" s="23">
        <v>0</v>
      </c>
      <c r="M91" s="23">
        <v>0.95977039999999991</v>
      </c>
      <c r="N91" s="23">
        <v>5.5059519999999997</v>
      </c>
      <c r="O91" s="23">
        <f t="shared" si="17"/>
        <v>18.856000000000002</v>
      </c>
      <c r="P91" s="24"/>
      <c r="Q91" s="81">
        <f t="shared" si="18"/>
        <v>18.856000000000002</v>
      </c>
      <c r="S91" s="78">
        <f t="shared" si="20"/>
        <v>7.8836936</v>
      </c>
      <c r="T91" s="78">
        <f t="shared" si="21"/>
        <v>4.5065839999999993</v>
      </c>
      <c r="U91" s="78">
        <f t="shared" si="22"/>
        <v>0</v>
      </c>
      <c r="V91" s="78">
        <f t="shared" si="23"/>
        <v>0.95977039999999991</v>
      </c>
      <c r="W91" s="78">
        <f t="shared" si="24"/>
        <v>5.5059519999999997</v>
      </c>
    </row>
    <row r="92" spans="1:23">
      <c r="A92" s="8" t="s">
        <v>134</v>
      </c>
      <c r="B92" s="22">
        <v>18.22</v>
      </c>
      <c r="C92" s="22">
        <f t="shared" si="15"/>
        <v>18.22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7.6177819999999983</v>
      </c>
      <c r="K92" s="23">
        <v>4.3545799999999995</v>
      </c>
      <c r="L92" s="23">
        <v>0</v>
      </c>
      <c r="M92" s="23">
        <v>0.92739799999999972</v>
      </c>
      <c r="N92" s="23">
        <v>5.3202399999999992</v>
      </c>
      <c r="O92" s="23">
        <f t="shared" si="17"/>
        <v>18.22</v>
      </c>
      <c r="P92" s="24"/>
      <c r="Q92" s="81">
        <f t="shared" si="18"/>
        <v>18.22</v>
      </c>
      <c r="S92" s="78">
        <f t="shared" si="20"/>
        <v>7.6177819999999983</v>
      </c>
      <c r="T92" s="78">
        <f t="shared" si="21"/>
        <v>4.3545799999999995</v>
      </c>
      <c r="U92" s="78">
        <f t="shared" si="22"/>
        <v>0</v>
      </c>
      <c r="V92" s="78">
        <f t="shared" si="23"/>
        <v>0.92739799999999972</v>
      </c>
      <c r="W92" s="78">
        <f t="shared" si="24"/>
        <v>5.3202399999999992</v>
      </c>
    </row>
    <row r="93" spans="1:23">
      <c r="A93" s="8" t="s">
        <v>135</v>
      </c>
      <c r="B93" s="22">
        <v>18.411999999999999</v>
      </c>
      <c r="C93" s="22">
        <f t="shared" si="15"/>
        <v>18.411999999999999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7.6980571999999983</v>
      </c>
      <c r="K93" s="23">
        <v>4.4004679999999992</v>
      </c>
      <c r="L93" s="23">
        <v>0</v>
      </c>
      <c r="M93" s="23">
        <v>0.93717079999999986</v>
      </c>
      <c r="N93" s="23">
        <v>5.3763039999999993</v>
      </c>
      <c r="O93" s="23">
        <f t="shared" si="17"/>
        <v>18.411999999999999</v>
      </c>
      <c r="P93" s="24"/>
      <c r="Q93" s="81">
        <f t="shared" si="18"/>
        <v>18.411999999999999</v>
      </c>
      <c r="S93" s="78">
        <f t="shared" si="20"/>
        <v>7.6980571999999983</v>
      </c>
      <c r="T93" s="78">
        <f t="shared" si="21"/>
        <v>4.4004679999999992</v>
      </c>
      <c r="U93" s="78">
        <f t="shared" si="22"/>
        <v>0</v>
      </c>
      <c r="V93" s="78">
        <f t="shared" si="23"/>
        <v>0.93717079999999986</v>
      </c>
      <c r="W93" s="78">
        <f t="shared" si="24"/>
        <v>5.3763039999999993</v>
      </c>
    </row>
    <row r="94" spans="1:23">
      <c r="A94" s="8" t="s">
        <v>136</v>
      </c>
      <c r="B94" s="22">
        <v>19.64</v>
      </c>
      <c r="C94" s="22">
        <f t="shared" si="15"/>
        <v>19.64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8.2114839999999987</v>
      </c>
      <c r="K94" s="23">
        <v>4.6939599999999988</v>
      </c>
      <c r="L94" s="23">
        <v>0</v>
      </c>
      <c r="M94" s="23">
        <v>0.9996759999999999</v>
      </c>
      <c r="N94" s="23">
        <v>5.7348799999999995</v>
      </c>
      <c r="O94" s="23">
        <f t="shared" si="17"/>
        <v>19.64</v>
      </c>
      <c r="P94" s="24"/>
      <c r="Q94" s="81">
        <f t="shared" si="18"/>
        <v>19.64</v>
      </c>
      <c r="S94" s="78">
        <f t="shared" si="20"/>
        <v>8.2114839999999987</v>
      </c>
      <c r="T94" s="78">
        <f t="shared" si="21"/>
        <v>4.6939599999999988</v>
      </c>
      <c r="U94" s="78">
        <f t="shared" si="22"/>
        <v>0</v>
      </c>
      <c r="V94" s="78">
        <f t="shared" si="23"/>
        <v>0.9996759999999999</v>
      </c>
      <c r="W94" s="78">
        <f t="shared" si="24"/>
        <v>5.7348799999999995</v>
      </c>
    </row>
    <row r="95" spans="1:23">
      <c r="A95" s="8" t="s">
        <v>137</v>
      </c>
      <c r="B95" s="22">
        <v>19.507999999999999</v>
      </c>
      <c r="C95" s="22">
        <f t="shared" si="15"/>
        <v>19.507999999999999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8.1562947999999995</v>
      </c>
      <c r="K95" s="23">
        <v>4.6624119999999989</v>
      </c>
      <c r="L95" s="23">
        <v>0</v>
      </c>
      <c r="M95" s="23">
        <v>0.99295719999999976</v>
      </c>
      <c r="N95" s="23">
        <v>5.6963359999999996</v>
      </c>
      <c r="O95" s="23">
        <f t="shared" si="17"/>
        <v>19.507999999999999</v>
      </c>
      <c r="P95" s="24"/>
      <c r="Q95" s="81">
        <f t="shared" si="18"/>
        <v>19.507999999999999</v>
      </c>
      <c r="S95" s="78">
        <f t="shared" si="20"/>
        <v>8.1562947999999995</v>
      </c>
      <c r="T95" s="78">
        <f t="shared" si="21"/>
        <v>4.6624119999999989</v>
      </c>
      <c r="U95" s="78">
        <f t="shared" si="22"/>
        <v>0</v>
      </c>
      <c r="V95" s="78">
        <f t="shared" si="23"/>
        <v>0.99295719999999976</v>
      </c>
      <c r="W95" s="78">
        <f t="shared" si="24"/>
        <v>5.6963359999999996</v>
      </c>
    </row>
    <row r="96" spans="1:23">
      <c r="A96" s="8" t="s">
        <v>138</v>
      </c>
      <c r="B96" s="22">
        <v>19.584</v>
      </c>
      <c r="C96" s="22">
        <f t="shared" si="15"/>
        <v>19.584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8.1880703999999991</v>
      </c>
      <c r="K96" s="23">
        <v>4.6805759999999994</v>
      </c>
      <c r="L96" s="23">
        <v>0</v>
      </c>
      <c r="M96" s="23">
        <v>0.99682559999999976</v>
      </c>
      <c r="N96" s="23">
        <v>5.7185279999999992</v>
      </c>
      <c r="O96" s="23">
        <f t="shared" si="17"/>
        <v>19.584</v>
      </c>
      <c r="P96" s="24"/>
      <c r="Q96" s="81">
        <f t="shared" si="18"/>
        <v>19.584</v>
      </c>
      <c r="S96" s="78">
        <f t="shared" si="20"/>
        <v>8.1880703999999991</v>
      </c>
      <c r="T96" s="78">
        <f t="shared" si="21"/>
        <v>4.6805759999999994</v>
      </c>
      <c r="U96" s="78">
        <f t="shared" si="22"/>
        <v>0</v>
      </c>
      <c r="V96" s="78">
        <f t="shared" si="23"/>
        <v>0.99682559999999976</v>
      </c>
      <c r="W96" s="78">
        <f t="shared" si="24"/>
        <v>5.7185279999999992</v>
      </c>
    </row>
    <row r="97" spans="1:26">
      <c r="A97" s="8" t="s">
        <v>139</v>
      </c>
      <c r="B97" s="22">
        <v>19.948</v>
      </c>
      <c r="C97" s="22">
        <f t="shared" si="15"/>
        <v>19.948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8.3402587999999991</v>
      </c>
      <c r="K97" s="23">
        <v>4.7675719999999986</v>
      </c>
      <c r="L97" s="23">
        <v>0</v>
      </c>
      <c r="M97" s="23">
        <v>1.0153531999999998</v>
      </c>
      <c r="N97" s="23">
        <v>5.8248159999999984</v>
      </c>
      <c r="O97" s="23">
        <f t="shared" si="17"/>
        <v>19.948</v>
      </c>
      <c r="P97" s="24"/>
      <c r="Q97" s="81">
        <f t="shared" si="18"/>
        <v>19.948</v>
      </c>
      <c r="S97" s="78">
        <f t="shared" si="20"/>
        <v>8.3402587999999991</v>
      </c>
      <c r="T97" s="78">
        <f t="shared" si="21"/>
        <v>4.7675719999999986</v>
      </c>
      <c r="U97" s="78">
        <f t="shared" si="22"/>
        <v>0</v>
      </c>
      <c r="V97" s="78">
        <f t="shared" si="23"/>
        <v>1.0153531999999998</v>
      </c>
      <c r="W97" s="78">
        <f t="shared" si="24"/>
        <v>5.8248159999999984</v>
      </c>
    </row>
    <row r="98" spans="1:26">
      <c r="A98" s="8" t="s">
        <v>140</v>
      </c>
      <c r="B98" s="22">
        <v>19.239999999999998</v>
      </c>
      <c r="C98" s="22">
        <f t="shared" si="15"/>
        <v>19.239999999999998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8.0442439999999991</v>
      </c>
      <c r="K98" s="23">
        <v>4.5983599999999987</v>
      </c>
      <c r="L98" s="23">
        <v>0</v>
      </c>
      <c r="M98" s="23">
        <v>0.97931599999999974</v>
      </c>
      <c r="N98" s="23">
        <v>5.6180799999999991</v>
      </c>
      <c r="O98" s="23">
        <f t="shared" si="17"/>
        <v>19.239999999999998</v>
      </c>
      <c r="P98" s="24"/>
      <c r="Q98" s="81">
        <f t="shared" si="18"/>
        <v>19.239999999999998</v>
      </c>
      <c r="S98" s="78">
        <f t="shared" si="20"/>
        <v>8.0442439999999991</v>
      </c>
      <c r="T98" s="78">
        <f t="shared" si="21"/>
        <v>4.5983599999999987</v>
      </c>
      <c r="U98" s="78">
        <f t="shared" si="22"/>
        <v>0</v>
      </c>
      <c r="V98" s="78">
        <f t="shared" si="23"/>
        <v>0.97931599999999974</v>
      </c>
      <c r="W98" s="78">
        <f t="shared" si="24"/>
        <v>5.6180799999999991</v>
      </c>
    </row>
    <row r="99" spans="1:26">
      <c r="A99" s="8" t="s">
        <v>175</v>
      </c>
      <c r="B99" s="22">
        <f t="shared" ref="B99:Q99" si="25">SUM(B3:B98)/4000</f>
        <v>0.45812700000000023</v>
      </c>
      <c r="C99" s="22">
        <f t="shared" si="25"/>
        <v>0.45812700000000023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0.19154289870000007</v>
      </c>
      <c r="K99" s="24">
        <f t="shared" si="25"/>
        <v>0.10949235299999995</v>
      </c>
      <c r="L99" s="24">
        <f t="shared" si="25"/>
        <v>0</v>
      </c>
      <c r="M99" s="24">
        <f t="shared" si="25"/>
        <v>2.3318664299999989E-2</v>
      </c>
      <c r="N99" s="24">
        <f t="shared" si="25"/>
        <v>0.13377308399999993</v>
      </c>
      <c r="O99" s="25">
        <f t="shared" si="25"/>
        <v>0.45812700000000023</v>
      </c>
      <c r="P99" s="25"/>
      <c r="Q99" s="85">
        <f t="shared" si="25"/>
        <v>0.45812700000000023</v>
      </c>
      <c r="S99" s="78">
        <f>SUM(S3:S98)/4000</f>
        <v>0.19154289870000007</v>
      </c>
      <c r="T99" s="78">
        <f t="shared" ref="T99:W99" si="26">SUM(T3:T98)/4000</f>
        <v>0.10949235299999995</v>
      </c>
      <c r="U99" s="78">
        <f t="shared" si="26"/>
        <v>0</v>
      </c>
      <c r="V99" s="78">
        <f t="shared" si="26"/>
        <v>2.3318664299999989E-2</v>
      </c>
      <c r="W99" s="78">
        <f t="shared" si="26"/>
        <v>0.13377308399999993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1:W99"/>
  <sheetViews>
    <sheetView topLeftCell="A70" workbookViewId="0">
      <selection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>
      <c r="A1" s="2">
        <f>[1]Allocation!A2</f>
        <v>43647</v>
      </c>
      <c r="B1" s="220" t="s">
        <v>505</v>
      </c>
      <c r="C1" s="220"/>
      <c r="D1" s="218" t="s">
        <v>314</v>
      </c>
      <c r="E1" s="218"/>
      <c r="F1" s="218"/>
      <c r="G1" s="218"/>
      <c r="H1" s="219"/>
      <c r="I1" s="221" t="s">
        <v>506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66" si="0">SUM(D3:G3)</f>
        <v>100</v>
      </c>
      <c r="I3" s="23">
        <v>8.5526</v>
      </c>
      <c r="J3" s="23">
        <v>4.7827000000000002</v>
      </c>
      <c r="K3" s="23">
        <v>6.1684999999999999</v>
      </c>
      <c r="L3" s="23">
        <v>0.99629999999999996</v>
      </c>
      <c r="M3" s="23">
        <f>SUM(I3:L3)</f>
        <v>20.5001</v>
      </c>
      <c r="N3" s="24"/>
      <c r="P3" s="78">
        <f t="shared" ref="P3:S34" si="1">I3</f>
        <v>8.5526</v>
      </c>
      <c r="Q3" s="78">
        <f t="shared" si="1"/>
        <v>4.7827000000000002</v>
      </c>
      <c r="R3" s="78">
        <f t="shared" si="1"/>
        <v>6.1684999999999999</v>
      </c>
      <c r="S3" s="78">
        <f t="shared" si="1"/>
        <v>0.99629999999999996</v>
      </c>
      <c r="T3" s="78">
        <f>SUM(P3:S3)</f>
        <v>20.5001</v>
      </c>
    </row>
    <row r="4" spans="1:20">
      <c r="A4" s="8" t="s">
        <v>46</v>
      </c>
      <c r="B4" s="22">
        <f>B3</f>
        <v>0</v>
      </c>
      <c r="C4" s="22">
        <f t="shared" ref="C4:C67" si="2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8.5526</v>
      </c>
      <c r="J4" s="23">
        <v>4.7827000000000002</v>
      </c>
      <c r="K4" s="23">
        <v>6.1684999999999999</v>
      </c>
      <c r="L4" s="23">
        <v>0.99629999999999996</v>
      </c>
      <c r="M4" s="23">
        <f t="shared" ref="M4:M67" si="3">SUM(I4:L4)</f>
        <v>20.5001</v>
      </c>
      <c r="N4" s="24"/>
      <c r="P4" s="78">
        <f t="shared" si="1"/>
        <v>8.5526</v>
      </c>
      <c r="Q4" s="78">
        <f t="shared" si="1"/>
        <v>4.7827000000000002</v>
      </c>
      <c r="R4" s="78">
        <f t="shared" si="1"/>
        <v>6.1684999999999999</v>
      </c>
      <c r="S4" s="78">
        <f t="shared" si="1"/>
        <v>0.99629999999999996</v>
      </c>
      <c r="T4" s="78">
        <f t="shared" ref="T4:T67" si="4">SUM(P4:S4)</f>
        <v>20.5001</v>
      </c>
    </row>
    <row r="5" spans="1:20">
      <c r="A5" s="8" t="s">
        <v>47</v>
      </c>
      <c r="B5" s="22">
        <f t="shared" ref="B5:B68" si="5">B4</f>
        <v>0</v>
      </c>
      <c r="C5" s="22">
        <f t="shared" si="2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8.5526</v>
      </c>
      <c r="J5" s="23">
        <v>4.7827000000000002</v>
      </c>
      <c r="K5" s="23">
        <v>6.1684999999999999</v>
      </c>
      <c r="L5" s="23">
        <v>0.99629999999999996</v>
      </c>
      <c r="M5" s="23">
        <f t="shared" si="3"/>
        <v>20.5001</v>
      </c>
      <c r="N5" s="24"/>
      <c r="P5" s="78">
        <f t="shared" si="1"/>
        <v>8.5526</v>
      </c>
      <c r="Q5" s="78">
        <f t="shared" si="1"/>
        <v>4.7827000000000002</v>
      </c>
      <c r="R5" s="78">
        <f t="shared" si="1"/>
        <v>6.1684999999999999</v>
      </c>
      <c r="S5" s="78">
        <f t="shared" si="1"/>
        <v>0.99629999999999996</v>
      </c>
      <c r="T5" s="78">
        <f t="shared" si="4"/>
        <v>20.5001</v>
      </c>
    </row>
    <row r="6" spans="1:20">
      <c r="A6" s="8" t="s">
        <v>48</v>
      </c>
      <c r="B6" s="22">
        <f t="shared" si="5"/>
        <v>0</v>
      </c>
      <c r="C6" s="22">
        <f t="shared" si="2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8.5526</v>
      </c>
      <c r="J6" s="23">
        <v>4.7827000000000002</v>
      </c>
      <c r="K6" s="23">
        <v>6.1684999999999999</v>
      </c>
      <c r="L6" s="23">
        <v>0.99629999999999996</v>
      </c>
      <c r="M6" s="23">
        <f t="shared" si="3"/>
        <v>20.5001</v>
      </c>
      <c r="N6" s="24"/>
      <c r="P6" s="78">
        <f t="shared" si="1"/>
        <v>8.5526</v>
      </c>
      <c r="Q6" s="78">
        <f t="shared" si="1"/>
        <v>4.7827000000000002</v>
      </c>
      <c r="R6" s="78">
        <f t="shared" si="1"/>
        <v>6.1684999999999999</v>
      </c>
      <c r="S6" s="78">
        <f t="shared" si="1"/>
        <v>0.99629999999999996</v>
      </c>
      <c r="T6" s="78">
        <f t="shared" si="4"/>
        <v>20.5001</v>
      </c>
    </row>
    <row r="7" spans="1:20">
      <c r="A7" s="8" t="s">
        <v>49</v>
      </c>
      <c r="B7" s="22">
        <f t="shared" si="5"/>
        <v>0</v>
      </c>
      <c r="C7" s="22">
        <f t="shared" si="2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8.5526</v>
      </c>
      <c r="J7" s="23">
        <v>4.7827000000000002</v>
      </c>
      <c r="K7" s="23">
        <v>6.1684999999999999</v>
      </c>
      <c r="L7" s="23">
        <v>0.99629999999999996</v>
      </c>
      <c r="M7" s="23">
        <f t="shared" si="3"/>
        <v>20.5001</v>
      </c>
      <c r="N7" s="24"/>
      <c r="P7" s="78">
        <f t="shared" si="1"/>
        <v>8.5526</v>
      </c>
      <c r="Q7" s="78">
        <f t="shared" si="1"/>
        <v>4.7827000000000002</v>
      </c>
      <c r="R7" s="78">
        <f t="shared" si="1"/>
        <v>6.1684999999999999</v>
      </c>
      <c r="S7" s="78">
        <f t="shared" si="1"/>
        <v>0.99629999999999996</v>
      </c>
      <c r="T7" s="78">
        <f t="shared" si="4"/>
        <v>20.5001</v>
      </c>
    </row>
    <row r="8" spans="1:20">
      <c r="A8" s="8" t="s">
        <v>50</v>
      </c>
      <c r="B8" s="22">
        <f t="shared" si="5"/>
        <v>0</v>
      </c>
      <c r="C8" s="22">
        <f t="shared" si="2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8.5526</v>
      </c>
      <c r="J8" s="23">
        <v>4.7827000000000002</v>
      </c>
      <c r="K8" s="23">
        <v>6.1684999999999999</v>
      </c>
      <c r="L8" s="23">
        <v>0.99629999999999996</v>
      </c>
      <c r="M8" s="23">
        <f t="shared" si="3"/>
        <v>20.5001</v>
      </c>
      <c r="N8" s="24"/>
      <c r="P8" s="78">
        <f t="shared" si="1"/>
        <v>8.5526</v>
      </c>
      <c r="Q8" s="78">
        <f t="shared" si="1"/>
        <v>4.7827000000000002</v>
      </c>
      <c r="R8" s="78">
        <f t="shared" si="1"/>
        <v>6.1684999999999999</v>
      </c>
      <c r="S8" s="78">
        <f t="shared" si="1"/>
        <v>0.99629999999999996</v>
      </c>
      <c r="T8" s="78">
        <f t="shared" si="4"/>
        <v>20.5001</v>
      </c>
    </row>
    <row r="9" spans="1:20">
      <c r="A9" s="8" t="s">
        <v>51</v>
      </c>
      <c r="B9" s="22">
        <f t="shared" si="5"/>
        <v>0</v>
      </c>
      <c r="C9" s="22">
        <f t="shared" si="2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8.5526</v>
      </c>
      <c r="J9" s="23">
        <v>4.7827000000000002</v>
      </c>
      <c r="K9" s="23">
        <v>6.1684999999999999</v>
      </c>
      <c r="L9" s="23">
        <v>0.99629999999999996</v>
      </c>
      <c r="M9" s="23">
        <f t="shared" si="3"/>
        <v>20.5001</v>
      </c>
      <c r="N9" s="24"/>
      <c r="P9" s="78">
        <f t="shared" si="1"/>
        <v>8.5526</v>
      </c>
      <c r="Q9" s="78">
        <f t="shared" si="1"/>
        <v>4.7827000000000002</v>
      </c>
      <c r="R9" s="78">
        <f t="shared" si="1"/>
        <v>6.1684999999999999</v>
      </c>
      <c r="S9" s="78">
        <f t="shared" si="1"/>
        <v>0.99629999999999996</v>
      </c>
      <c r="T9" s="78">
        <f t="shared" si="4"/>
        <v>20.5001</v>
      </c>
    </row>
    <row r="10" spans="1:20">
      <c r="A10" s="8" t="s">
        <v>52</v>
      </c>
      <c r="B10" s="22">
        <f t="shared" si="5"/>
        <v>0</v>
      </c>
      <c r="C10" s="22">
        <f t="shared" si="2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8.5526</v>
      </c>
      <c r="J10" s="23">
        <v>4.7827000000000002</v>
      </c>
      <c r="K10" s="23">
        <v>6.1684999999999999</v>
      </c>
      <c r="L10" s="23">
        <v>0.99629999999999996</v>
      </c>
      <c r="M10" s="23">
        <f t="shared" si="3"/>
        <v>20.5001</v>
      </c>
      <c r="N10" s="24"/>
      <c r="P10" s="78">
        <f t="shared" si="1"/>
        <v>8.5526</v>
      </c>
      <c r="Q10" s="78">
        <f t="shared" si="1"/>
        <v>4.7827000000000002</v>
      </c>
      <c r="R10" s="78">
        <f t="shared" si="1"/>
        <v>6.1684999999999999</v>
      </c>
      <c r="S10" s="78">
        <f t="shared" si="1"/>
        <v>0.99629999999999996</v>
      </c>
      <c r="T10" s="78">
        <f t="shared" si="4"/>
        <v>20.5001</v>
      </c>
    </row>
    <row r="11" spans="1:20">
      <c r="A11" s="8" t="s">
        <v>53</v>
      </c>
      <c r="B11" s="22">
        <f t="shared" si="5"/>
        <v>0</v>
      </c>
      <c r="C11" s="22">
        <f t="shared" si="2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8.5526</v>
      </c>
      <c r="J11" s="23">
        <v>4.7827000000000002</v>
      </c>
      <c r="K11" s="23">
        <v>6.1684999999999999</v>
      </c>
      <c r="L11" s="23">
        <v>0.99629999999999996</v>
      </c>
      <c r="M11" s="23">
        <f t="shared" si="3"/>
        <v>20.5001</v>
      </c>
      <c r="N11" s="24"/>
      <c r="P11" s="78">
        <f t="shared" si="1"/>
        <v>8.5526</v>
      </c>
      <c r="Q11" s="78">
        <f t="shared" si="1"/>
        <v>4.7827000000000002</v>
      </c>
      <c r="R11" s="78">
        <f t="shared" si="1"/>
        <v>6.1684999999999999</v>
      </c>
      <c r="S11" s="78">
        <f t="shared" si="1"/>
        <v>0.99629999999999996</v>
      </c>
      <c r="T11" s="78">
        <f t="shared" si="4"/>
        <v>20.5001</v>
      </c>
    </row>
    <row r="12" spans="1:20">
      <c r="A12" s="8" t="s">
        <v>54</v>
      </c>
      <c r="B12" s="22">
        <f t="shared" si="5"/>
        <v>0</v>
      </c>
      <c r="C12" s="22">
        <f t="shared" si="2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8.5526</v>
      </c>
      <c r="J12" s="23">
        <v>4.7827000000000002</v>
      </c>
      <c r="K12" s="23">
        <v>6.1684999999999999</v>
      </c>
      <c r="L12" s="23">
        <v>0.99629999999999996</v>
      </c>
      <c r="M12" s="23">
        <f t="shared" si="3"/>
        <v>20.5001</v>
      </c>
      <c r="N12" s="24"/>
      <c r="P12" s="78">
        <f t="shared" si="1"/>
        <v>8.5526</v>
      </c>
      <c r="Q12" s="78">
        <f t="shared" si="1"/>
        <v>4.7827000000000002</v>
      </c>
      <c r="R12" s="78">
        <f t="shared" si="1"/>
        <v>6.1684999999999999</v>
      </c>
      <c r="S12" s="78">
        <f t="shared" si="1"/>
        <v>0.99629999999999996</v>
      </c>
      <c r="T12" s="78">
        <f t="shared" si="4"/>
        <v>20.5001</v>
      </c>
    </row>
    <row r="13" spans="1:20">
      <c r="A13" s="8" t="s">
        <v>55</v>
      </c>
      <c r="B13" s="22">
        <f t="shared" si="5"/>
        <v>0</v>
      </c>
      <c r="C13" s="22">
        <f t="shared" si="2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8.5526</v>
      </c>
      <c r="J13" s="23">
        <v>4.7827000000000002</v>
      </c>
      <c r="K13" s="23">
        <v>6.1684999999999999</v>
      </c>
      <c r="L13" s="23">
        <v>0.99629999999999996</v>
      </c>
      <c r="M13" s="23">
        <f t="shared" si="3"/>
        <v>20.5001</v>
      </c>
      <c r="N13" s="24"/>
      <c r="P13" s="78">
        <f t="shared" si="1"/>
        <v>8.5526</v>
      </c>
      <c r="Q13" s="78">
        <f t="shared" si="1"/>
        <v>4.7827000000000002</v>
      </c>
      <c r="R13" s="78">
        <f t="shared" si="1"/>
        <v>6.1684999999999999</v>
      </c>
      <c r="S13" s="78">
        <f t="shared" si="1"/>
        <v>0.99629999999999996</v>
      </c>
      <c r="T13" s="78">
        <f t="shared" si="4"/>
        <v>20.5001</v>
      </c>
    </row>
    <row r="14" spans="1:20">
      <c r="A14" s="8" t="s">
        <v>56</v>
      </c>
      <c r="B14" s="22">
        <f t="shared" si="5"/>
        <v>0</v>
      </c>
      <c r="C14" s="22">
        <f t="shared" si="2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8.5526</v>
      </c>
      <c r="J14" s="23">
        <v>4.7827000000000002</v>
      </c>
      <c r="K14" s="23">
        <v>6.1684999999999999</v>
      </c>
      <c r="L14" s="23">
        <v>0.99629999999999996</v>
      </c>
      <c r="M14" s="23">
        <f t="shared" si="3"/>
        <v>20.5001</v>
      </c>
      <c r="N14" s="24"/>
      <c r="P14" s="78">
        <f t="shared" si="1"/>
        <v>8.5526</v>
      </c>
      <c r="Q14" s="78">
        <f t="shared" si="1"/>
        <v>4.7827000000000002</v>
      </c>
      <c r="R14" s="78">
        <f t="shared" si="1"/>
        <v>6.1684999999999999</v>
      </c>
      <c r="S14" s="78">
        <f t="shared" si="1"/>
        <v>0.99629999999999996</v>
      </c>
      <c r="T14" s="78">
        <f t="shared" si="4"/>
        <v>20.5001</v>
      </c>
    </row>
    <row r="15" spans="1:20">
      <c r="A15" s="8" t="s">
        <v>57</v>
      </c>
      <c r="B15" s="22">
        <f t="shared" si="5"/>
        <v>0</v>
      </c>
      <c r="C15" s="22">
        <f t="shared" si="2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8.5526</v>
      </c>
      <c r="J15" s="23">
        <v>4.7827000000000002</v>
      </c>
      <c r="K15" s="23">
        <v>6.1684999999999999</v>
      </c>
      <c r="L15" s="23">
        <v>0.99629999999999996</v>
      </c>
      <c r="M15" s="23">
        <f t="shared" si="3"/>
        <v>20.5001</v>
      </c>
      <c r="N15" s="24"/>
      <c r="P15" s="78">
        <f t="shared" si="1"/>
        <v>8.5526</v>
      </c>
      <c r="Q15" s="78">
        <f t="shared" si="1"/>
        <v>4.7827000000000002</v>
      </c>
      <c r="R15" s="78">
        <f t="shared" si="1"/>
        <v>6.1684999999999999</v>
      </c>
      <c r="S15" s="78">
        <f t="shared" si="1"/>
        <v>0.99629999999999996</v>
      </c>
      <c r="T15" s="78">
        <f t="shared" si="4"/>
        <v>20.5001</v>
      </c>
    </row>
    <row r="16" spans="1:20">
      <c r="A16" s="8" t="s">
        <v>58</v>
      </c>
      <c r="B16" s="22">
        <f t="shared" si="5"/>
        <v>0</v>
      </c>
      <c r="C16" s="22">
        <f t="shared" si="2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8.5526</v>
      </c>
      <c r="J16" s="23">
        <v>4.7827000000000002</v>
      </c>
      <c r="K16" s="23">
        <v>6.1684999999999999</v>
      </c>
      <c r="L16" s="23">
        <v>0.99629999999999996</v>
      </c>
      <c r="M16" s="23">
        <f t="shared" si="3"/>
        <v>20.5001</v>
      </c>
      <c r="N16" s="24"/>
      <c r="P16" s="78">
        <f t="shared" si="1"/>
        <v>8.5526</v>
      </c>
      <c r="Q16" s="78">
        <f t="shared" si="1"/>
        <v>4.7827000000000002</v>
      </c>
      <c r="R16" s="78">
        <f t="shared" si="1"/>
        <v>6.1684999999999999</v>
      </c>
      <c r="S16" s="78">
        <f t="shared" si="1"/>
        <v>0.99629999999999996</v>
      </c>
      <c r="T16" s="78">
        <f t="shared" si="4"/>
        <v>20.5001</v>
      </c>
    </row>
    <row r="17" spans="1:20">
      <c r="A17" s="8" t="s">
        <v>59</v>
      </c>
      <c r="B17" s="22">
        <f t="shared" si="5"/>
        <v>0</v>
      </c>
      <c r="C17" s="22">
        <f t="shared" si="2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8.5526</v>
      </c>
      <c r="J17" s="23">
        <v>4.7827000000000002</v>
      </c>
      <c r="K17" s="23">
        <v>6.1684999999999999</v>
      </c>
      <c r="L17" s="23">
        <v>0.99629999999999996</v>
      </c>
      <c r="M17" s="23">
        <f t="shared" si="3"/>
        <v>20.5001</v>
      </c>
      <c r="N17" s="24"/>
      <c r="P17" s="78">
        <f t="shared" si="1"/>
        <v>8.5526</v>
      </c>
      <c r="Q17" s="78">
        <f t="shared" si="1"/>
        <v>4.7827000000000002</v>
      </c>
      <c r="R17" s="78">
        <f t="shared" si="1"/>
        <v>6.1684999999999999</v>
      </c>
      <c r="S17" s="78">
        <f t="shared" si="1"/>
        <v>0.99629999999999996</v>
      </c>
      <c r="T17" s="78">
        <f t="shared" si="4"/>
        <v>20.5001</v>
      </c>
    </row>
    <row r="18" spans="1:20">
      <c r="A18" s="8" t="s">
        <v>60</v>
      </c>
      <c r="B18" s="22">
        <f t="shared" si="5"/>
        <v>0</v>
      </c>
      <c r="C18" s="22">
        <f t="shared" si="2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8.5526</v>
      </c>
      <c r="J18" s="23">
        <v>4.7827000000000002</v>
      </c>
      <c r="K18" s="23">
        <v>6.1684999999999999</v>
      </c>
      <c r="L18" s="23">
        <v>0.99629999999999996</v>
      </c>
      <c r="M18" s="23">
        <f t="shared" si="3"/>
        <v>20.5001</v>
      </c>
      <c r="N18" s="24"/>
      <c r="P18" s="78">
        <f t="shared" si="1"/>
        <v>8.5526</v>
      </c>
      <c r="Q18" s="78">
        <f t="shared" si="1"/>
        <v>4.7827000000000002</v>
      </c>
      <c r="R18" s="78">
        <f t="shared" si="1"/>
        <v>6.1684999999999999</v>
      </c>
      <c r="S18" s="78">
        <f t="shared" si="1"/>
        <v>0.99629999999999996</v>
      </c>
      <c r="T18" s="78">
        <f t="shared" si="4"/>
        <v>20.5001</v>
      </c>
    </row>
    <row r="19" spans="1:20">
      <c r="A19" s="8" t="s">
        <v>61</v>
      </c>
      <c r="B19" s="22">
        <f t="shared" si="5"/>
        <v>0</v>
      </c>
      <c r="C19" s="22">
        <f t="shared" si="2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8.5526</v>
      </c>
      <c r="J19" s="23">
        <v>4.7827000000000002</v>
      </c>
      <c r="K19" s="23">
        <v>6.1684999999999999</v>
      </c>
      <c r="L19" s="23">
        <v>0.99629999999999996</v>
      </c>
      <c r="M19" s="23">
        <f t="shared" si="3"/>
        <v>20.5001</v>
      </c>
      <c r="N19" s="24"/>
      <c r="P19" s="78">
        <f t="shared" si="1"/>
        <v>8.5526</v>
      </c>
      <c r="Q19" s="78">
        <f t="shared" si="1"/>
        <v>4.7827000000000002</v>
      </c>
      <c r="R19" s="78">
        <f t="shared" si="1"/>
        <v>6.1684999999999999</v>
      </c>
      <c r="S19" s="78">
        <f t="shared" si="1"/>
        <v>0.99629999999999996</v>
      </c>
      <c r="T19" s="78">
        <f t="shared" si="4"/>
        <v>20.5001</v>
      </c>
    </row>
    <row r="20" spans="1:20">
      <c r="A20" s="8" t="s">
        <v>62</v>
      </c>
      <c r="B20" s="22">
        <f t="shared" si="5"/>
        <v>0</v>
      </c>
      <c r="C20" s="22">
        <f t="shared" si="2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8.5526</v>
      </c>
      <c r="J20" s="23">
        <v>4.7827000000000002</v>
      </c>
      <c r="K20" s="23">
        <v>6.1684999999999999</v>
      </c>
      <c r="L20" s="23">
        <v>0.99629999999999996</v>
      </c>
      <c r="M20" s="23">
        <f t="shared" si="3"/>
        <v>20.5001</v>
      </c>
      <c r="N20" s="24"/>
      <c r="P20" s="78">
        <f t="shared" si="1"/>
        <v>8.5526</v>
      </c>
      <c r="Q20" s="78">
        <f t="shared" si="1"/>
        <v>4.7827000000000002</v>
      </c>
      <c r="R20" s="78">
        <f t="shared" si="1"/>
        <v>6.1684999999999999</v>
      </c>
      <c r="S20" s="78">
        <f t="shared" si="1"/>
        <v>0.99629999999999996</v>
      </c>
      <c r="T20" s="78">
        <f t="shared" si="4"/>
        <v>20.5001</v>
      </c>
    </row>
    <row r="21" spans="1:20">
      <c r="A21" s="8" t="s">
        <v>63</v>
      </c>
      <c r="B21" s="22">
        <f t="shared" si="5"/>
        <v>0</v>
      </c>
      <c r="C21" s="22">
        <f t="shared" si="2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8.5526</v>
      </c>
      <c r="J21" s="23">
        <v>4.7827000000000002</v>
      </c>
      <c r="K21" s="23">
        <v>6.1684999999999999</v>
      </c>
      <c r="L21" s="23">
        <v>0.99629999999999996</v>
      </c>
      <c r="M21" s="23">
        <f t="shared" si="3"/>
        <v>20.5001</v>
      </c>
      <c r="N21" s="24"/>
      <c r="P21" s="78">
        <f t="shared" si="1"/>
        <v>8.5526</v>
      </c>
      <c r="Q21" s="78">
        <f t="shared" si="1"/>
        <v>4.7827000000000002</v>
      </c>
      <c r="R21" s="78">
        <f t="shared" si="1"/>
        <v>6.1684999999999999</v>
      </c>
      <c r="S21" s="78">
        <f t="shared" si="1"/>
        <v>0.99629999999999996</v>
      </c>
      <c r="T21" s="78">
        <f t="shared" si="4"/>
        <v>20.5001</v>
      </c>
    </row>
    <row r="22" spans="1:20">
      <c r="A22" s="8" t="s">
        <v>64</v>
      </c>
      <c r="B22" s="22">
        <f t="shared" si="5"/>
        <v>0</v>
      </c>
      <c r="C22" s="22">
        <f t="shared" si="2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8.5526</v>
      </c>
      <c r="J22" s="23">
        <v>4.7827000000000002</v>
      </c>
      <c r="K22" s="23">
        <v>6.1684999999999999</v>
      </c>
      <c r="L22" s="23">
        <v>0.99629999999999996</v>
      </c>
      <c r="M22" s="23">
        <f t="shared" si="3"/>
        <v>20.5001</v>
      </c>
      <c r="N22" s="24"/>
      <c r="P22" s="78">
        <f t="shared" si="1"/>
        <v>8.5526</v>
      </c>
      <c r="Q22" s="78">
        <f t="shared" si="1"/>
        <v>4.7827000000000002</v>
      </c>
      <c r="R22" s="78">
        <f t="shared" si="1"/>
        <v>6.1684999999999999</v>
      </c>
      <c r="S22" s="78">
        <f t="shared" si="1"/>
        <v>0.99629999999999996</v>
      </c>
      <c r="T22" s="78">
        <f t="shared" si="4"/>
        <v>20.5001</v>
      </c>
    </row>
    <row r="23" spans="1:20">
      <c r="A23" s="8" t="s">
        <v>65</v>
      </c>
      <c r="B23" s="22">
        <f t="shared" si="5"/>
        <v>0</v>
      </c>
      <c r="C23" s="22">
        <f t="shared" si="2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8.5526</v>
      </c>
      <c r="J23" s="23">
        <v>4.7827000000000002</v>
      </c>
      <c r="K23" s="23">
        <v>6.1684999999999999</v>
      </c>
      <c r="L23" s="23">
        <v>0.99629999999999996</v>
      </c>
      <c r="M23" s="23">
        <f t="shared" si="3"/>
        <v>20.5001</v>
      </c>
      <c r="N23" s="24"/>
      <c r="P23" s="78">
        <f t="shared" si="1"/>
        <v>8.5526</v>
      </c>
      <c r="Q23" s="78">
        <f t="shared" si="1"/>
        <v>4.7827000000000002</v>
      </c>
      <c r="R23" s="78">
        <f t="shared" si="1"/>
        <v>6.1684999999999999</v>
      </c>
      <c r="S23" s="78">
        <f t="shared" si="1"/>
        <v>0.99629999999999996</v>
      </c>
      <c r="T23" s="78">
        <f t="shared" si="4"/>
        <v>20.5001</v>
      </c>
    </row>
    <row r="24" spans="1:20">
      <c r="A24" s="8" t="s">
        <v>66</v>
      </c>
      <c r="B24" s="22">
        <f t="shared" si="5"/>
        <v>0</v>
      </c>
      <c r="C24" s="22">
        <f t="shared" si="2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8.5526</v>
      </c>
      <c r="J24" s="23">
        <v>4.7827000000000002</v>
      </c>
      <c r="K24" s="23">
        <v>6.1684999999999999</v>
      </c>
      <c r="L24" s="23">
        <v>0.99629999999999996</v>
      </c>
      <c r="M24" s="23">
        <f t="shared" si="3"/>
        <v>20.5001</v>
      </c>
      <c r="N24" s="24"/>
      <c r="P24" s="78">
        <f t="shared" si="1"/>
        <v>8.5526</v>
      </c>
      <c r="Q24" s="78">
        <f t="shared" si="1"/>
        <v>4.7827000000000002</v>
      </c>
      <c r="R24" s="78">
        <f t="shared" si="1"/>
        <v>6.1684999999999999</v>
      </c>
      <c r="S24" s="78">
        <f t="shared" si="1"/>
        <v>0.99629999999999996</v>
      </c>
      <c r="T24" s="78">
        <f t="shared" si="4"/>
        <v>20.5001</v>
      </c>
    </row>
    <row r="25" spans="1:20">
      <c r="A25" s="8" t="s">
        <v>67</v>
      </c>
      <c r="B25" s="22">
        <f t="shared" si="5"/>
        <v>0</v>
      </c>
      <c r="C25" s="22">
        <f t="shared" si="2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8.5526</v>
      </c>
      <c r="J25" s="23">
        <v>4.7827000000000002</v>
      </c>
      <c r="K25" s="23">
        <v>6.1684999999999999</v>
      </c>
      <c r="L25" s="23">
        <v>0.99629999999999996</v>
      </c>
      <c r="M25" s="23">
        <f t="shared" si="3"/>
        <v>20.5001</v>
      </c>
      <c r="N25" s="24"/>
      <c r="P25" s="78">
        <f t="shared" si="1"/>
        <v>8.5526</v>
      </c>
      <c r="Q25" s="78">
        <f t="shared" si="1"/>
        <v>4.7827000000000002</v>
      </c>
      <c r="R25" s="78">
        <f t="shared" si="1"/>
        <v>6.1684999999999999</v>
      </c>
      <c r="S25" s="78">
        <f t="shared" si="1"/>
        <v>0.99629999999999996</v>
      </c>
      <c r="T25" s="78">
        <f t="shared" si="4"/>
        <v>20.5001</v>
      </c>
    </row>
    <row r="26" spans="1:20">
      <c r="A26" s="8" t="s">
        <v>68</v>
      </c>
      <c r="B26" s="22">
        <f t="shared" si="5"/>
        <v>0</v>
      </c>
      <c r="C26" s="22">
        <f t="shared" si="2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8.5526</v>
      </c>
      <c r="J26" s="23">
        <v>4.7827000000000002</v>
      </c>
      <c r="K26" s="23">
        <v>6.1684999999999999</v>
      </c>
      <c r="L26" s="23">
        <v>0.99629999999999996</v>
      </c>
      <c r="M26" s="23">
        <f t="shared" si="3"/>
        <v>20.5001</v>
      </c>
      <c r="N26" s="24"/>
      <c r="P26" s="78">
        <f t="shared" si="1"/>
        <v>8.5526</v>
      </c>
      <c r="Q26" s="78">
        <f t="shared" si="1"/>
        <v>4.7827000000000002</v>
      </c>
      <c r="R26" s="78">
        <f t="shared" si="1"/>
        <v>6.1684999999999999</v>
      </c>
      <c r="S26" s="78">
        <f t="shared" si="1"/>
        <v>0.99629999999999996</v>
      </c>
      <c r="T26" s="78">
        <f t="shared" si="4"/>
        <v>20.5001</v>
      </c>
    </row>
    <row r="27" spans="1:20">
      <c r="A27" s="8" t="s">
        <v>69</v>
      </c>
      <c r="B27" s="22">
        <f t="shared" si="5"/>
        <v>0</v>
      </c>
      <c r="C27" s="22">
        <f t="shared" si="2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8.5526</v>
      </c>
      <c r="J27" s="23">
        <v>4.7827000000000002</v>
      </c>
      <c r="K27" s="23">
        <v>6.1684999999999999</v>
      </c>
      <c r="L27" s="23">
        <v>0.99629999999999996</v>
      </c>
      <c r="M27" s="23">
        <f t="shared" si="3"/>
        <v>20.5001</v>
      </c>
      <c r="N27" s="24"/>
      <c r="P27" s="78">
        <f t="shared" si="1"/>
        <v>8.5526</v>
      </c>
      <c r="Q27" s="78">
        <f t="shared" si="1"/>
        <v>4.7827000000000002</v>
      </c>
      <c r="R27" s="78">
        <f t="shared" si="1"/>
        <v>6.1684999999999999</v>
      </c>
      <c r="S27" s="78">
        <f t="shared" si="1"/>
        <v>0.99629999999999996</v>
      </c>
      <c r="T27" s="78">
        <f t="shared" si="4"/>
        <v>20.5001</v>
      </c>
    </row>
    <row r="28" spans="1:20">
      <c r="A28" s="8" t="s">
        <v>70</v>
      </c>
      <c r="B28" s="22">
        <f t="shared" si="5"/>
        <v>0</v>
      </c>
      <c r="C28" s="22">
        <f t="shared" si="2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8.5526</v>
      </c>
      <c r="J28" s="23">
        <v>4.7827000000000002</v>
      </c>
      <c r="K28" s="23">
        <v>6.1684999999999999</v>
      </c>
      <c r="L28" s="23">
        <v>0.99629999999999996</v>
      </c>
      <c r="M28" s="23">
        <f t="shared" si="3"/>
        <v>20.5001</v>
      </c>
      <c r="N28" s="24"/>
      <c r="P28" s="78">
        <f t="shared" si="1"/>
        <v>8.5526</v>
      </c>
      <c r="Q28" s="78">
        <f t="shared" si="1"/>
        <v>4.7827000000000002</v>
      </c>
      <c r="R28" s="78">
        <f t="shared" si="1"/>
        <v>6.1684999999999999</v>
      </c>
      <c r="S28" s="78">
        <f t="shared" si="1"/>
        <v>0.99629999999999996</v>
      </c>
      <c r="T28" s="78">
        <f t="shared" si="4"/>
        <v>20.5001</v>
      </c>
    </row>
    <row r="29" spans="1:20">
      <c r="A29" s="8" t="s">
        <v>71</v>
      </c>
      <c r="B29" s="22">
        <f t="shared" si="5"/>
        <v>0</v>
      </c>
      <c r="C29" s="22">
        <f t="shared" si="2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8.5526</v>
      </c>
      <c r="J29" s="23">
        <v>4.7827000000000002</v>
      </c>
      <c r="K29" s="23">
        <v>6.1684999999999999</v>
      </c>
      <c r="L29" s="23">
        <v>0.99629999999999996</v>
      </c>
      <c r="M29" s="23">
        <f t="shared" si="3"/>
        <v>20.5001</v>
      </c>
      <c r="N29" s="24"/>
      <c r="P29" s="78">
        <f t="shared" si="1"/>
        <v>8.5526</v>
      </c>
      <c r="Q29" s="78">
        <f t="shared" si="1"/>
        <v>4.7827000000000002</v>
      </c>
      <c r="R29" s="78">
        <f t="shared" si="1"/>
        <v>6.1684999999999999</v>
      </c>
      <c r="S29" s="78">
        <f t="shared" si="1"/>
        <v>0.99629999999999996</v>
      </c>
      <c r="T29" s="78">
        <f t="shared" si="4"/>
        <v>20.5001</v>
      </c>
    </row>
    <row r="30" spans="1:20">
      <c r="A30" s="8" t="s">
        <v>72</v>
      </c>
      <c r="B30" s="22">
        <f t="shared" si="5"/>
        <v>0</v>
      </c>
      <c r="C30" s="22">
        <f t="shared" si="2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8.5526</v>
      </c>
      <c r="J30" s="23">
        <v>4.7827000000000002</v>
      </c>
      <c r="K30" s="23">
        <v>6.1684999999999999</v>
      </c>
      <c r="L30" s="23">
        <v>0.99629999999999996</v>
      </c>
      <c r="M30" s="23">
        <f t="shared" si="3"/>
        <v>20.5001</v>
      </c>
      <c r="N30" s="24"/>
      <c r="P30" s="78">
        <f t="shared" si="1"/>
        <v>8.5526</v>
      </c>
      <c r="Q30" s="78">
        <f t="shared" si="1"/>
        <v>4.7827000000000002</v>
      </c>
      <c r="R30" s="78">
        <f t="shared" si="1"/>
        <v>6.1684999999999999</v>
      </c>
      <c r="S30" s="78">
        <f t="shared" si="1"/>
        <v>0.99629999999999996</v>
      </c>
      <c r="T30" s="78">
        <f t="shared" si="4"/>
        <v>20.5001</v>
      </c>
    </row>
    <row r="31" spans="1:20">
      <c r="A31" s="8" t="s">
        <v>73</v>
      </c>
      <c r="B31" s="22">
        <f t="shared" si="5"/>
        <v>0</v>
      </c>
      <c r="C31" s="22">
        <f t="shared" si="2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8.5526</v>
      </c>
      <c r="J31" s="23">
        <v>4.7827000000000002</v>
      </c>
      <c r="K31" s="23">
        <v>6.1684999999999999</v>
      </c>
      <c r="L31" s="23">
        <v>0.99629999999999996</v>
      </c>
      <c r="M31" s="23">
        <f t="shared" si="3"/>
        <v>20.5001</v>
      </c>
      <c r="N31" s="24"/>
      <c r="P31" s="78">
        <f t="shared" si="1"/>
        <v>8.5526</v>
      </c>
      <c r="Q31" s="78">
        <f t="shared" si="1"/>
        <v>4.7827000000000002</v>
      </c>
      <c r="R31" s="78">
        <f t="shared" si="1"/>
        <v>6.1684999999999999</v>
      </c>
      <c r="S31" s="78">
        <f t="shared" si="1"/>
        <v>0.99629999999999996</v>
      </c>
      <c r="T31" s="78">
        <f t="shared" si="4"/>
        <v>20.5001</v>
      </c>
    </row>
    <row r="32" spans="1:20">
      <c r="A32" s="8" t="s">
        <v>74</v>
      </c>
      <c r="B32" s="22">
        <f t="shared" si="5"/>
        <v>0</v>
      </c>
      <c r="C32" s="22">
        <f t="shared" si="2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8.5526</v>
      </c>
      <c r="J32" s="23">
        <v>4.7827000000000002</v>
      </c>
      <c r="K32" s="23">
        <v>6.1684999999999999</v>
      </c>
      <c r="L32" s="23">
        <v>0.99629999999999996</v>
      </c>
      <c r="M32" s="23">
        <f t="shared" si="3"/>
        <v>20.5001</v>
      </c>
      <c r="N32" s="24"/>
      <c r="P32" s="78">
        <f t="shared" si="1"/>
        <v>8.5526</v>
      </c>
      <c r="Q32" s="78">
        <f t="shared" si="1"/>
        <v>4.7827000000000002</v>
      </c>
      <c r="R32" s="78">
        <f t="shared" si="1"/>
        <v>6.1684999999999999</v>
      </c>
      <c r="S32" s="78">
        <f t="shared" si="1"/>
        <v>0.99629999999999996</v>
      </c>
      <c r="T32" s="78">
        <f t="shared" si="4"/>
        <v>20.5001</v>
      </c>
    </row>
    <row r="33" spans="1:20">
      <c r="A33" s="8" t="s">
        <v>75</v>
      </c>
      <c r="B33" s="22">
        <f t="shared" si="5"/>
        <v>0</v>
      </c>
      <c r="C33" s="22">
        <f t="shared" si="2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8.5526</v>
      </c>
      <c r="J33" s="23">
        <v>4.7827000000000002</v>
      </c>
      <c r="K33" s="23">
        <v>6.1684999999999999</v>
      </c>
      <c r="L33" s="23">
        <v>0.99629999999999996</v>
      </c>
      <c r="M33" s="23">
        <f t="shared" si="3"/>
        <v>20.5001</v>
      </c>
      <c r="N33" s="24"/>
      <c r="P33" s="78">
        <f t="shared" si="1"/>
        <v>8.5526</v>
      </c>
      <c r="Q33" s="78">
        <f t="shared" si="1"/>
        <v>4.7827000000000002</v>
      </c>
      <c r="R33" s="78">
        <f t="shared" si="1"/>
        <v>6.1684999999999999</v>
      </c>
      <c r="S33" s="78">
        <f t="shared" si="1"/>
        <v>0.99629999999999996</v>
      </c>
      <c r="T33" s="78">
        <f t="shared" si="4"/>
        <v>20.5001</v>
      </c>
    </row>
    <row r="34" spans="1:20">
      <c r="A34" s="8" t="s">
        <v>76</v>
      </c>
      <c r="B34" s="22">
        <f t="shared" si="5"/>
        <v>0</v>
      </c>
      <c r="C34" s="22">
        <f t="shared" si="2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8.5526</v>
      </c>
      <c r="J34" s="23">
        <v>4.7827000000000002</v>
      </c>
      <c r="K34" s="23">
        <v>6.1684999999999999</v>
      </c>
      <c r="L34" s="23">
        <v>0.99629999999999996</v>
      </c>
      <c r="M34" s="23">
        <f t="shared" si="3"/>
        <v>20.5001</v>
      </c>
      <c r="N34" s="24"/>
      <c r="P34" s="78">
        <f t="shared" si="1"/>
        <v>8.5526</v>
      </c>
      <c r="Q34" s="78">
        <f t="shared" si="1"/>
        <v>4.7827000000000002</v>
      </c>
      <c r="R34" s="78">
        <f t="shared" si="1"/>
        <v>6.1684999999999999</v>
      </c>
      <c r="S34" s="78">
        <f t="shared" si="1"/>
        <v>0.99629999999999996</v>
      </c>
      <c r="T34" s="78">
        <f t="shared" si="4"/>
        <v>20.5001</v>
      </c>
    </row>
    <row r="35" spans="1:20">
      <c r="A35" s="8" t="s">
        <v>77</v>
      </c>
      <c r="B35" s="22">
        <f t="shared" si="5"/>
        <v>0</v>
      </c>
      <c r="C35" s="22">
        <f t="shared" si="2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si="0"/>
        <v>100</v>
      </c>
      <c r="I35" s="23">
        <v>8.5526</v>
      </c>
      <c r="J35" s="23">
        <v>4.7827000000000002</v>
      </c>
      <c r="K35" s="23">
        <v>6.1684999999999999</v>
      </c>
      <c r="L35" s="23">
        <v>0.99629999999999996</v>
      </c>
      <c r="M35" s="23">
        <f t="shared" si="3"/>
        <v>20.5001</v>
      </c>
      <c r="N35" s="24"/>
      <c r="P35" s="78">
        <f t="shared" ref="P35:S66" si="6">I35</f>
        <v>8.5526</v>
      </c>
      <c r="Q35" s="78">
        <f t="shared" si="6"/>
        <v>4.7827000000000002</v>
      </c>
      <c r="R35" s="78">
        <f t="shared" si="6"/>
        <v>6.1684999999999999</v>
      </c>
      <c r="S35" s="78">
        <f t="shared" si="6"/>
        <v>0.99629999999999996</v>
      </c>
      <c r="T35" s="78">
        <f t="shared" si="4"/>
        <v>20.5001</v>
      </c>
    </row>
    <row r="36" spans="1:20">
      <c r="A36" s="8" t="s">
        <v>78</v>
      </c>
      <c r="B36" s="22">
        <f t="shared" si="5"/>
        <v>0</v>
      </c>
      <c r="C36" s="22">
        <f t="shared" si="2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0"/>
        <v>100</v>
      </c>
      <c r="I36" s="23">
        <v>8.5526</v>
      </c>
      <c r="J36" s="23">
        <v>4.7827000000000002</v>
      </c>
      <c r="K36" s="23">
        <v>6.1684999999999999</v>
      </c>
      <c r="L36" s="23">
        <v>0.99629999999999996</v>
      </c>
      <c r="M36" s="23">
        <f t="shared" si="3"/>
        <v>20.5001</v>
      </c>
      <c r="N36" s="24"/>
      <c r="P36" s="78">
        <f t="shared" si="6"/>
        <v>8.5526</v>
      </c>
      <c r="Q36" s="78">
        <f t="shared" si="6"/>
        <v>4.7827000000000002</v>
      </c>
      <c r="R36" s="78">
        <f t="shared" si="6"/>
        <v>6.1684999999999999</v>
      </c>
      <c r="S36" s="78">
        <f t="shared" si="6"/>
        <v>0.99629999999999996</v>
      </c>
      <c r="T36" s="78">
        <f t="shared" si="4"/>
        <v>20.5001</v>
      </c>
    </row>
    <row r="37" spans="1:20">
      <c r="A37" s="8" t="s">
        <v>79</v>
      </c>
      <c r="B37" s="22">
        <f t="shared" si="5"/>
        <v>0</v>
      </c>
      <c r="C37" s="22">
        <f t="shared" si="2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0"/>
        <v>100</v>
      </c>
      <c r="I37" s="23">
        <v>8.5526</v>
      </c>
      <c r="J37" s="23">
        <v>4.7827000000000002</v>
      </c>
      <c r="K37" s="23">
        <v>6.1684999999999999</v>
      </c>
      <c r="L37" s="23">
        <v>0.99629999999999996</v>
      </c>
      <c r="M37" s="23">
        <f t="shared" si="3"/>
        <v>20.5001</v>
      </c>
      <c r="N37" s="24"/>
      <c r="P37" s="78">
        <f t="shared" si="6"/>
        <v>8.5526</v>
      </c>
      <c r="Q37" s="78">
        <f t="shared" si="6"/>
        <v>4.7827000000000002</v>
      </c>
      <c r="R37" s="78">
        <f t="shared" si="6"/>
        <v>6.1684999999999999</v>
      </c>
      <c r="S37" s="78">
        <f t="shared" si="6"/>
        <v>0.99629999999999996</v>
      </c>
      <c r="T37" s="78">
        <f t="shared" si="4"/>
        <v>20.5001</v>
      </c>
    </row>
    <row r="38" spans="1:20">
      <c r="A38" s="8" t="s">
        <v>80</v>
      </c>
      <c r="B38" s="22">
        <f t="shared" si="5"/>
        <v>0</v>
      </c>
      <c r="C38" s="22">
        <f t="shared" si="2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0"/>
        <v>100</v>
      </c>
      <c r="I38" s="23">
        <v>8.5526</v>
      </c>
      <c r="J38" s="23">
        <v>4.7827000000000002</v>
      </c>
      <c r="K38" s="23">
        <v>6.1684999999999999</v>
      </c>
      <c r="L38" s="23">
        <v>0.99629999999999996</v>
      </c>
      <c r="M38" s="23">
        <f t="shared" si="3"/>
        <v>20.5001</v>
      </c>
      <c r="N38" s="24"/>
      <c r="P38" s="78">
        <f t="shared" si="6"/>
        <v>8.5526</v>
      </c>
      <c r="Q38" s="78">
        <f t="shared" si="6"/>
        <v>4.7827000000000002</v>
      </c>
      <c r="R38" s="78">
        <f t="shared" si="6"/>
        <v>6.1684999999999999</v>
      </c>
      <c r="S38" s="78">
        <f t="shared" si="6"/>
        <v>0.99629999999999996</v>
      </c>
      <c r="T38" s="78">
        <f t="shared" si="4"/>
        <v>20.5001</v>
      </c>
    </row>
    <row r="39" spans="1:20">
      <c r="A39" s="8" t="s">
        <v>81</v>
      </c>
      <c r="B39" s="22">
        <f t="shared" si="5"/>
        <v>0</v>
      </c>
      <c r="C39" s="22">
        <f t="shared" si="2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0"/>
        <v>100</v>
      </c>
      <c r="I39" s="23">
        <v>8.5526</v>
      </c>
      <c r="J39" s="23">
        <v>4.7827000000000002</v>
      </c>
      <c r="K39" s="23">
        <v>6.1684999999999999</v>
      </c>
      <c r="L39" s="23">
        <v>0.99629999999999996</v>
      </c>
      <c r="M39" s="23">
        <f t="shared" si="3"/>
        <v>20.5001</v>
      </c>
      <c r="N39" s="24"/>
      <c r="P39" s="78">
        <f t="shared" si="6"/>
        <v>8.5526</v>
      </c>
      <c r="Q39" s="78">
        <f t="shared" si="6"/>
        <v>4.7827000000000002</v>
      </c>
      <c r="R39" s="78">
        <f t="shared" si="6"/>
        <v>6.1684999999999999</v>
      </c>
      <c r="S39" s="78">
        <f t="shared" si="6"/>
        <v>0.99629999999999996</v>
      </c>
      <c r="T39" s="78">
        <f t="shared" si="4"/>
        <v>20.5001</v>
      </c>
    </row>
    <row r="40" spans="1:20">
      <c r="A40" s="8" t="s">
        <v>82</v>
      </c>
      <c r="B40" s="22">
        <f t="shared" si="5"/>
        <v>0</v>
      </c>
      <c r="C40" s="22">
        <f t="shared" si="2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0"/>
        <v>100</v>
      </c>
      <c r="I40" s="23">
        <v>8.5526</v>
      </c>
      <c r="J40" s="23">
        <v>4.7827000000000002</v>
      </c>
      <c r="K40" s="23">
        <v>6.1684999999999999</v>
      </c>
      <c r="L40" s="23">
        <v>0.99629999999999996</v>
      </c>
      <c r="M40" s="23">
        <f t="shared" si="3"/>
        <v>20.5001</v>
      </c>
      <c r="N40" s="24"/>
      <c r="P40" s="78">
        <f t="shared" si="6"/>
        <v>8.5526</v>
      </c>
      <c r="Q40" s="78">
        <f t="shared" si="6"/>
        <v>4.7827000000000002</v>
      </c>
      <c r="R40" s="78">
        <f t="shared" si="6"/>
        <v>6.1684999999999999</v>
      </c>
      <c r="S40" s="78">
        <f t="shared" si="6"/>
        <v>0.99629999999999996</v>
      </c>
      <c r="T40" s="78">
        <f t="shared" si="4"/>
        <v>20.5001</v>
      </c>
    </row>
    <row r="41" spans="1:20">
      <c r="A41" s="8" t="s">
        <v>83</v>
      </c>
      <c r="B41" s="22">
        <f t="shared" si="5"/>
        <v>0</v>
      </c>
      <c r="C41" s="22">
        <f t="shared" si="2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0"/>
        <v>100</v>
      </c>
      <c r="I41" s="23">
        <v>8.5526</v>
      </c>
      <c r="J41" s="23">
        <v>4.7827000000000002</v>
      </c>
      <c r="K41" s="23">
        <v>6.1684999999999999</v>
      </c>
      <c r="L41" s="23">
        <v>0.99629999999999996</v>
      </c>
      <c r="M41" s="23">
        <f t="shared" si="3"/>
        <v>20.5001</v>
      </c>
      <c r="N41" s="24"/>
      <c r="P41" s="78">
        <f t="shared" si="6"/>
        <v>8.5526</v>
      </c>
      <c r="Q41" s="78">
        <f t="shared" si="6"/>
        <v>4.7827000000000002</v>
      </c>
      <c r="R41" s="78">
        <f t="shared" si="6"/>
        <v>6.1684999999999999</v>
      </c>
      <c r="S41" s="78">
        <f t="shared" si="6"/>
        <v>0.99629999999999996</v>
      </c>
      <c r="T41" s="78">
        <f t="shared" si="4"/>
        <v>20.5001</v>
      </c>
    </row>
    <row r="42" spans="1:20">
      <c r="A42" s="8" t="s">
        <v>84</v>
      </c>
      <c r="B42" s="22">
        <f t="shared" si="5"/>
        <v>0</v>
      </c>
      <c r="C42" s="22">
        <f t="shared" si="2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0"/>
        <v>100</v>
      </c>
      <c r="I42" s="23">
        <v>8.5526</v>
      </c>
      <c r="J42" s="23">
        <v>4.7827000000000002</v>
      </c>
      <c r="K42" s="23">
        <v>6.1684999999999999</v>
      </c>
      <c r="L42" s="23">
        <v>0.99629999999999996</v>
      </c>
      <c r="M42" s="23">
        <f t="shared" si="3"/>
        <v>20.5001</v>
      </c>
      <c r="N42" s="24"/>
      <c r="P42" s="78">
        <f t="shared" si="6"/>
        <v>8.5526</v>
      </c>
      <c r="Q42" s="78">
        <f t="shared" si="6"/>
        <v>4.7827000000000002</v>
      </c>
      <c r="R42" s="78">
        <f t="shared" si="6"/>
        <v>6.1684999999999999</v>
      </c>
      <c r="S42" s="78">
        <f t="shared" si="6"/>
        <v>0.99629999999999996</v>
      </c>
      <c r="T42" s="78">
        <f t="shared" si="4"/>
        <v>20.5001</v>
      </c>
    </row>
    <row r="43" spans="1:20">
      <c r="A43" s="8" t="s">
        <v>85</v>
      </c>
      <c r="B43" s="22">
        <f t="shared" si="5"/>
        <v>0</v>
      </c>
      <c r="C43" s="22">
        <f t="shared" si="2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0"/>
        <v>100</v>
      </c>
      <c r="I43" s="23">
        <v>8.5526</v>
      </c>
      <c r="J43" s="23">
        <v>4.7827000000000002</v>
      </c>
      <c r="K43" s="23">
        <v>6.1684999999999999</v>
      </c>
      <c r="L43" s="23">
        <v>0.99629999999999996</v>
      </c>
      <c r="M43" s="23">
        <f t="shared" si="3"/>
        <v>20.5001</v>
      </c>
      <c r="N43" s="24"/>
      <c r="P43" s="78">
        <f t="shared" si="6"/>
        <v>8.5526</v>
      </c>
      <c r="Q43" s="78">
        <f t="shared" si="6"/>
        <v>4.7827000000000002</v>
      </c>
      <c r="R43" s="78">
        <f t="shared" si="6"/>
        <v>6.1684999999999999</v>
      </c>
      <c r="S43" s="78">
        <f t="shared" si="6"/>
        <v>0.99629999999999996</v>
      </c>
      <c r="T43" s="78">
        <f t="shared" si="4"/>
        <v>20.5001</v>
      </c>
    </row>
    <row r="44" spans="1:20">
      <c r="A44" s="8" t="s">
        <v>86</v>
      </c>
      <c r="B44" s="22">
        <f t="shared" si="5"/>
        <v>0</v>
      </c>
      <c r="C44" s="22">
        <f t="shared" si="2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0"/>
        <v>100</v>
      </c>
      <c r="I44" s="23">
        <v>8.5526</v>
      </c>
      <c r="J44" s="23">
        <v>4.7827000000000002</v>
      </c>
      <c r="K44" s="23">
        <v>6.1684999999999999</v>
      </c>
      <c r="L44" s="23">
        <v>0.99629999999999996</v>
      </c>
      <c r="M44" s="23">
        <f t="shared" si="3"/>
        <v>20.5001</v>
      </c>
      <c r="N44" s="24"/>
      <c r="P44" s="78">
        <f t="shared" si="6"/>
        <v>8.5526</v>
      </c>
      <c r="Q44" s="78">
        <f t="shared" si="6"/>
        <v>4.7827000000000002</v>
      </c>
      <c r="R44" s="78">
        <f t="shared" si="6"/>
        <v>6.1684999999999999</v>
      </c>
      <c r="S44" s="78">
        <f t="shared" si="6"/>
        <v>0.99629999999999996</v>
      </c>
      <c r="T44" s="78">
        <f t="shared" si="4"/>
        <v>20.5001</v>
      </c>
    </row>
    <row r="45" spans="1:20">
      <c r="A45" s="8" t="s">
        <v>87</v>
      </c>
      <c r="B45" s="22">
        <f t="shared" si="5"/>
        <v>0</v>
      </c>
      <c r="C45" s="22">
        <f t="shared" si="2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0"/>
        <v>100</v>
      </c>
      <c r="I45" s="23">
        <v>8.5526</v>
      </c>
      <c r="J45" s="23">
        <v>4.7827000000000002</v>
      </c>
      <c r="K45" s="23">
        <v>6.1684999999999999</v>
      </c>
      <c r="L45" s="23">
        <v>0.99629999999999996</v>
      </c>
      <c r="M45" s="23">
        <f t="shared" si="3"/>
        <v>20.5001</v>
      </c>
      <c r="N45" s="24"/>
      <c r="P45" s="78">
        <f t="shared" si="6"/>
        <v>8.5526</v>
      </c>
      <c r="Q45" s="78">
        <f t="shared" si="6"/>
        <v>4.7827000000000002</v>
      </c>
      <c r="R45" s="78">
        <f t="shared" si="6"/>
        <v>6.1684999999999999</v>
      </c>
      <c r="S45" s="78">
        <f t="shared" si="6"/>
        <v>0.99629999999999996</v>
      </c>
      <c r="T45" s="78">
        <f t="shared" si="4"/>
        <v>20.5001</v>
      </c>
    </row>
    <row r="46" spans="1:20">
      <c r="A46" s="8" t="s">
        <v>88</v>
      </c>
      <c r="B46" s="22">
        <f t="shared" si="5"/>
        <v>0</v>
      </c>
      <c r="C46" s="22">
        <f t="shared" si="2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0"/>
        <v>100</v>
      </c>
      <c r="I46" s="23">
        <v>8.5526</v>
      </c>
      <c r="J46" s="23">
        <v>4.7827000000000002</v>
      </c>
      <c r="K46" s="23">
        <v>6.1684999999999999</v>
      </c>
      <c r="L46" s="23">
        <v>0.99629999999999996</v>
      </c>
      <c r="M46" s="23">
        <f t="shared" si="3"/>
        <v>20.5001</v>
      </c>
      <c r="N46" s="24"/>
      <c r="P46" s="78">
        <f t="shared" si="6"/>
        <v>8.5526</v>
      </c>
      <c r="Q46" s="78">
        <f t="shared" si="6"/>
        <v>4.7827000000000002</v>
      </c>
      <c r="R46" s="78">
        <f t="shared" si="6"/>
        <v>6.1684999999999999</v>
      </c>
      <c r="S46" s="78">
        <f t="shared" si="6"/>
        <v>0.99629999999999996</v>
      </c>
      <c r="T46" s="78">
        <f t="shared" si="4"/>
        <v>20.5001</v>
      </c>
    </row>
    <row r="47" spans="1:20">
      <c r="A47" s="8" t="s">
        <v>89</v>
      </c>
      <c r="B47" s="22">
        <f t="shared" si="5"/>
        <v>0</v>
      </c>
      <c r="C47" s="22">
        <f t="shared" si="2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0"/>
        <v>100</v>
      </c>
      <c r="I47" s="23">
        <v>8.5526</v>
      </c>
      <c r="J47" s="23">
        <v>4.7827000000000002</v>
      </c>
      <c r="K47" s="23">
        <v>6.1684999999999999</v>
      </c>
      <c r="L47" s="23">
        <v>0.99629999999999996</v>
      </c>
      <c r="M47" s="23">
        <f t="shared" si="3"/>
        <v>20.5001</v>
      </c>
      <c r="N47" s="24"/>
      <c r="P47" s="78">
        <f t="shared" si="6"/>
        <v>8.5526</v>
      </c>
      <c r="Q47" s="78">
        <f t="shared" si="6"/>
        <v>4.7827000000000002</v>
      </c>
      <c r="R47" s="78">
        <f t="shared" si="6"/>
        <v>6.1684999999999999</v>
      </c>
      <c r="S47" s="78">
        <f t="shared" si="6"/>
        <v>0.99629999999999996</v>
      </c>
      <c r="T47" s="78">
        <f t="shared" si="4"/>
        <v>20.5001</v>
      </c>
    </row>
    <row r="48" spans="1:20">
      <c r="A48" s="8" t="s">
        <v>90</v>
      </c>
      <c r="B48" s="22">
        <f t="shared" si="5"/>
        <v>0</v>
      </c>
      <c r="C48" s="22">
        <f t="shared" si="2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0"/>
        <v>100</v>
      </c>
      <c r="I48" s="23">
        <v>8.5526</v>
      </c>
      <c r="J48" s="23">
        <v>4.7827000000000002</v>
      </c>
      <c r="K48" s="23">
        <v>6.1684999999999999</v>
      </c>
      <c r="L48" s="23">
        <v>0.99629999999999996</v>
      </c>
      <c r="M48" s="23">
        <f t="shared" si="3"/>
        <v>20.5001</v>
      </c>
      <c r="N48" s="24"/>
      <c r="P48" s="78">
        <f t="shared" si="6"/>
        <v>8.5526</v>
      </c>
      <c r="Q48" s="78">
        <f t="shared" si="6"/>
        <v>4.7827000000000002</v>
      </c>
      <c r="R48" s="78">
        <f t="shared" si="6"/>
        <v>6.1684999999999999</v>
      </c>
      <c r="S48" s="78">
        <f t="shared" si="6"/>
        <v>0.99629999999999996</v>
      </c>
      <c r="T48" s="78">
        <f t="shared" si="4"/>
        <v>20.5001</v>
      </c>
    </row>
    <row r="49" spans="1:20">
      <c r="A49" s="8" t="s">
        <v>91</v>
      </c>
      <c r="B49" s="22">
        <f t="shared" si="5"/>
        <v>0</v>
      </c>
      <c r="C49" s="22">
        <f t="shared" si="2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0"/>
        <v>100</v>
      </c>
      <c r="I49" s="23">
        <v>8.5526</v>
      </c>
      <c r="J49" s="23">
        <v>4.7827000000000002</v>
      </c>
      <c r="K49" s="23">
        <v>6.1684999999999999</v>
      </c>
      <c r="L49" s="23">
        <v>0.99629999999999996</v>
      </c>
      <c r="M49" s="23">
        <f t="shared" si="3"/>
        <v>20.5001</v>
      </c>
      <c r="N49" s="24"/>
      <c r="P49" s="78">
        <f t="shared" si="6"/>
        <v>8.5526</v>
      </c>
      <c r="Q49" s="78">
        <f t="shared" si="6"/>
        <v>4.7827000000000002</v>
      </c>
      <c r="R49" s="78">
        <f t="shared" si="6"/>
        <v>6.1684999999999999</v>
      </c>
      <c r="S49" s="78">
        <f t="shared" si="6"/>
        <v>0.99629999999999996</v>
      </c>
      <c r="T49" s="78">
        <f t="shared" si="4"/>
        <v>20.5001</v>
      </c>
    </row>
    <row r="50" spans="1:20">
      <c r="A50" s="8" t="s">
        <v>92</v>
      </c>
      <c r="B50" s="22">
        <f t="shared" si="5"/>
        <v>0</v>
      </c>
      <c r="C50" s="22">
        <f t="shared" si="2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0"/>
        <v>100</v>
      </c>
      <c r="I50" s="23">
        <v>8.5526</v>
      </c>
      <c r="J50" s="23">
        <v>4.7827000000000002</v>
      </c>
      <c r="K50" s="23">
        <v>6.1684999999999999</v>
      </c>
      <c r="L50" s="23">
        <v>0.99629999999999996</v>
      </c>
      <c r="M50" s="23">
        <f t="shared" si="3"/>
        <v>20.5001</v>
      </c>
      <c r="N50" s="24"/>
      <c r="P50" s="78">
        <f t="shared" si="6"/>
        <v>8.5526</v>
      </c>
      <c r="Q50" s="78">
        <f t="shared" si="6"/>
        <v>4.7827000000000002</v>
      </c>
      <c r="R50" s="78">
        <f t="shared" si="6"/>
        <v>6.1684999999999999</v>
      </c>
      <c r="S50" s="78">
        <f t="shared" si="6"/>
        <v>0.99629999999999996</v>
      </c>
      <c r="T50" s="78">
        <f t="shared" si="4"/>
        <v>20.5001</v>
      </c>
    </row>
    <row r="51" spans="1:20">
      <c r="A51" s="8" t="s">
        <v>93</v>
      </c>
      <c r="B51" s="22">
        <f t="shared" si="5"/>
        <v>0</v>
      </c>
      <c r="C51" s="22">
        <f t="shared" si="2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0"/>
        <v>100</v>
      </c>
      <c r="I51" s="23">
        <v>8.5526</v>
      </c>
      <c r="J51" s="23">
        <v>4.7827000000000002</v>
      </c>
      <c r="K51" s="23">
        <v>6.1684999999999999</v>
      </c>
      <c r="L51" s="23">
        <v>0.99629999999999996</v>
      </c>
      <c r="M51" s="23">
        <f t="shared" si="3"/>
        <v>20.5001</v>
      </c>
      <c r="N51" s="24"/>
      <c r="P51" s="78">
        <f t="shared" si="6"/>
        <v>8.5526</v>
      </c>
      <c r="Q51" s="78">
        <f t="shared" si="6"/>
        <v>4.7827000000000002</v>
      </c>
      <c r="R51" s="78">
        <f t="shared" si="6"/>
        <v>6.1684999999999999</v>
      </c>
      <c r="S51" s="78">
        <f t="shared" si="6"/>
        <v>0.99629999999999996</v>
      </c>
      <c r="T51" s="78">
        <f t="shared" si="4"/>
        <v>20.5001</v>
      </c>
    </row>
    <row r="52" spans="1:20">
      <c r="A52" s="8" t="s">
        <v>94</v>
      </c>
      <c r="B52" s="22">
        <f t="shared" si="5"/>
        <v>0</v>
      </c>
      <c r="C52" s="22">
        <f t="shared" si="2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0"/>
        <v>100</v>
      </c>
      <c r="I52" s="23">
        <v>8.5526</v>
      </c>
      <c r="J52" s="23">
        <v>4.7827000000000002</v>
      </c>
      <c r="K52" s="23">
        <v>6.1684999999999999</v>
      </c>
      <c r="L52" s="23">
        <v>0.99629999999999996</v>
      </c>
      <c r="M52" s="23">
        <f t="shared" si="3"/>
        <v>20.5001</v>
      </c>
      <c r="N52" s="24"/>
      <c r="P52" s="78">
        <f t="shared" si="6"/>
        <v>8.5526</v>
      </c>
      <c r="Q52" s="78">
        <f t="shared" si="6"/>
        <v>4.7827000000000002</v>
      </c>
      <c r="R52" s="78">
        <f t="shared" si="6"/>
        <v>6.1684999999999999</v>
      </c>
      <c r="S52" s="78">
        <f t="shared" si="6"/>
        <v>0.99629999999999996</v>
      </c>
      <c r="T52" s="78">
        <f t="shared" si="4"/>
        <v>20.5001</v>
      </c>
    </row>
    <row r="53" spans="1:20">
      <c r="A53" s="8" t="s">
        <v>95</v>
      </c>
      <c r="B53" s="22">
        <f t="shared" si="5"/>
        <v>0</v>
      </c>
      <c r="C53" s="22">
        <f t="shared" si="2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0"/>
        <v>100</v>
      </c>
      <c r="I53" s="23">
        <v>8.5526</v>
      </c>
      <c r="J53" s="23">
        <v>4.7827000000000002</v>
      </c>
      <c r="K53" s="23">
        <v>6.1684999999999999</v>
      </c>
      <c r="L53" s="23">
        <v>0.99629999999999996</v>
      </c>
      <c r="M53" s="23">
        <f t="shared" si="3"/>
        <v>20.5001</v>
      </c>
      <c r="N53" s="24"/>
      <c r="P53" s="78">
        <f t="shared" si="6"/>
        <v>8.5526</v>
      </c>
      <c r="Q53" s="78">
        <f t="shared" si="6"/>
        <v>4.7827000000000002</v>
      </c>
      <c r="R53" s="78">
        <f t="shared" si="6"/>
        <v>6.1684999999999999</v>
      </c>
      <c r="S53" s="78">
        <f t="shared" si="6"/>
        <v>0.99629999999999996</v>
      </c>
      <c r="T53" s="78">
        <f t="shared" si="4"/>
        <v>20.5001</v>
      </c>
    </row>
    <row r="54" spans="1:20">
      <c r="A54" s="8" t="s">
        <v>96</v>
      </c>
      <c r="B54" s="22">
        <f t="shared" si="5"/>
        <v>0</v>
      </c>
      <c r="C54" s="22">
        <f t="shared" si="2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0"/>
        <v>100</v>
      </c>
      <c r="I54" s="23">
        <v>8.5526</v>
      </c>
      <c r="J54" s="23">
        <v>4.7827000000000002</v>
      </c>
      <c r="K54" s="23">
        <v>6.1684999999999999</v>
      </c>
      <c r="L54" s="23">
        <v>0.99629999999999996</v>
      </c>
      <c r="M54" s="23">
        <f t="shared" si="3"/>
        <v>20.5001</v>
      </c>
      <c r="N54" s="24"/>
      <c r="P54" s="78">
        <f t="shared" si="6"/>
        <v>8.5526</v>
      </c>
      <c r="Q54" s="78">
        <f t="shared" si="6"/>
        <v>4.7827000000000002</v>
      </c>
      <c r="R54" s="78">
        <f t="shared" si="6"/>
        <v>6.1684999999999999</v>
      </c>
      <c r="S54" s="78">
        <f t="shared" si="6"/>
        <v>0.99629999999999996</v>
      </c>
      <c r="T54" s="78">
        <f t="shared" si="4"/>
        <v>20.5001</v>
      </c>
    </row>
    <row r="55" spans="1:20">
      <c r="A55" s="8" t="s">
        <v>97</v>
      </c>
      <c r="B55" s="22">
        <f t="shared" si="5"/>
        <v>0</v>
      </c>
      <c r="C55" s="22">
        <f t="shared" si="2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0"/>
        <v>100</v>
      </c>
      <c r="I55" s="23">
        <v>8.5526</v>
      </c>
      <c r="J55" s="23">
        <v>4.7827000000000002</v>
      </c>
      <c r="K55" s="23">
        <v>6.1684999999999999</v>
      </c>
      <c r="L55" s="23">
        <v>0.99629999999999996</v>
      </c>
      <c r="M55" s="23">
        <f t="shared" si="3"/>
        <v>20.5001</v>
      </c>
      <c r="N55" s="24"/>
      <c r="P55" s="78">
        <f t="shared" si="6"/>
        <v>8.5526</v>
      </c>
      <c r="Q55" s="78">
        <f t="shared" si="6"/>
        <v>4.7827000000000002</v>
      </c>
      <c r="R55" s="78">
        <f t="shared" si="6"/>
        <v>6.1684999999999999</v>
      </c>
      <c r="S55" s="78">
        <f t="shared" si="6"/>
        <v>0.99629999999999996</v>
      </c>
      <c r="T55" s="78">
        <f t="shared" si="4"/>
        <v>20.5001</v>
      </c>
    </row>
    <row r="56" spans="1:20">
      <c r="A56" s="8" t="s">
        <v>98</v>
      </c>
      <c r="B56" s="22">
        <f t="shared" si="5"/>
        <v>0</v>
      </c>
      <c r="C56" s="22">
        <f t="shared" si="2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0"/>
        <v>100</v>
      </c>
      <c r="I56" s="23">
        <v>8.5526</v>
      </c>
      <c r="J56" s="23">
        <v>4.7827000000000002</v>
      </c>
      <c r="K56" s="23">
        <v>6.1684999999999999</v>
      </c>
      <c r="L56" s="23">
        <v>0.99629999999999996</v>
      </c>
      <c r="M56" s="23">
        <f t="shared" si="3"/>
        <v>20.5001</v>
      </c>
      <c r="N56" s="24"/>
      <c r="P56" s="78">
        <f t="shared" si="6"/>
        <v>8.5526</v>
      </c>
      <c r="Q56" s="78">
        <f t="shared" si="6"/>
        <v>4.7827000000000002</v>
      </c>
      <c r="R56" s="78">
        <f t="shared" si="6"/>
        <v>6.1684999999999999</v>
      </c>
      <c r="S56" s="78">
        <f t="shared" si="6"/>
        <v>0.99629999999999996</v>
      </c>
      <c r="T56" s="78">
        <f t="shared" si="4"/>
        <v>20.5001</v>
      </c>
    </row>
    <row r="57" spans="1:20">
      <c r="A57" s="8" t="s">
        <v>99</v>
      </c>
      <c r="B57" s="22">
        <f t="shared" si="5"/>
        <v>0</v>
      </c>
      <c r="C57" s="22">
        <f t="shared" si="2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0"/>
        <v>100</v>
      </c>
      <c r="I57" s="23">
        <v>8.5526</v>
      </c>
      <c r="J57" s="23">
        <v>4.7827000000000002</v>
      </c>
      <c r="K57" s="23">
        <v>6.1684999999999999</v>
      </c>
      <c r="L57" s="23">
        <v>0.99629999999999996</v>
      </c>
      <c r="M57" s="23">
        <f t="shared" si="3"/>
        <v>20.5001</v>
      </c>
      <c r="N57" s="24"/>
      <c r="P57" s="78">
        <f t="shared" si="6"/>
        <v>8.5526</v>
      </c>
      <c r="Q57" s="78">
        <f t="shared" si="6"/>
        <v>4.7827000000000002</v>
      </c>
      <c r="R57" s="78">
        <f t="shared" si="6"/>
        <v>6.1684999999999999</v>
      </c>
      <c r="S57" s="78">
        <f t="shared" si="6"/>
        <v>0.99629999999999996</v>
      </c>
      <c r="T57" s="78">
        <f t="shared" si="4"/>
        <v>20.5001</v>
      </c>
    </row>
    <row r="58" spans="1:20">
      <c r="A58" s="8" t="s">
        <v>100</v>
      </c>
      <c r="B58" s="22">
        <f t="shared" si="5"/>
        <v>0</v>
      </c>
      <c r="C58" s="22">
        <f t="shared" si="2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0"/>
        <v>100</v>
      </c>
      <c r="I58" s="23">
        <v>8.5526</v>
      </c>
      <c r="J58" s="23">
        <v>4.7827000000000002</v>
      </c>
      <c r="K58" s="23">
        <v>6.1684999999999999</v>
      </c>
      <c r="L58" s="23">
        <v>0.99629999999999996</v>
      </c>
      <c r="M58" s="23">
        <f t="shared" si="3"/>
        <v>20.5001</v>
      </c>
      <c r="N58" s="24"/>
      <c r="P58" s="78">
        <f t="shared" si="6"/>
        <v>8.5526</v>
      </c>
      <c r="Q58" s="78">
        <f t="shared" si="6"/>
        <v>4.7827000000000002</v>
      </c>
      <c r="R58" s="78">
        <f t="shared" si="6"/>
        <v>6.1684999999999999</v>
      </c>
      <c r="S58" s="78">
        <f t="shared" si="6"/>
        <v>0.99629999999999996</v>
      </c>
      <c r="T58" s="78">
        <f t="shared" si="4"/>
        <v>20.5001</v>
      </c>
    </row>
    <row r="59" spans="1:20">
      <c r="A59" s="8" t="s">
        <v>101</v>
      </c>
      <c r="B59" s="22">
        <f t="shared" si="5"/>
        <v>0</v>
      </c>
      <c r="C59" s="22">
        <f t="shared" si="2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0"/>
        <v>100</v>
      </c>
      <c r="I59" s="23">
        <v>8.5526</v>
      </c>
      <c r="J59" s="23">
        <v>4.7827000000000002</v>
      </c>
      <c r="K59" s="23">
        <v>6.1684999999999999</v>
      </c>
      <c r="L59" s="23">
        <v>0.99629999999999996</v>
      </c>
      <c r="M59" s="23">
        <f t="shared" si="3"/>
        <v>20.5001</v>
      </c>
      <c r="N59" s="24"/>
      <c r="P59" s="78">
        <f t="shared" si="6"/>
        <v>8.5526</v>
      </c>
      <c r="Q59" s="78">
        <f t="shared" si="6"/>
        <v>4.7827000000000002</v>
      </c>
      <c r="R59" s="78">
        <f t="shared" si="6"/>
        <v>6.1684999999999999</v>
      </c>
      <c r="S59" s="78">
        <f t="shared" si="6"/>
        <v>0.99629999999999996</v>
      </c>
      <c r="T59" s="78">
        <f t="shared" si="4"/>
        <v>20.5001</v>
      </c>
    </row>
    <row r="60" spans="1:20">
      <c r="A60" s="8" t="s">
        <v>102</v>
      </c>
      <c r="B60" s="22">
        <f t="shared" si="5"/>
        <v>0</v>
      </c>
      <c r="C60" s="22">
        <f t="shared" si="2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0"/>
        <v>100</v>
      </c>
      <c r="I60" s="23">
        <v>8.5526</v>
      </c>
      <c r="J60" s="23">
        <v>4.7827000000000002</v>
      </c>
      <c r="K60" s="23">
        <v>6.1684999999999999</v>
      </c>
      <c r="L60" s="23">
        <v>0.99629999999999996</v>
      </c>
      <c r="M60" s="23">
        <f t="shared" si="3"/>
        <v>20.5001</v>
      </c>
      <c r="N60" s="24"/>
      <c r="P60" s="78">
        <f t="shared" si="6"/>
        <v>8.5526</v>
      </c>
      <c r="Q60" s="78">
        <f t="shared" si="6"/>
        <v>4.7827000000000002</v>
      </c>
      <c r="R60" s="78">
        <f t="shared" si="6"/>
        <v>6.1684999999999999</v>
      </c>
      <c r="S60" s="78">
        <f t="shared" si="6"/>
        <v>0.99629999999999996</v>
      </c>
      <c r="T60" s="78">
        <f t="shared" si="4"/>
        <v>20.5001</v>
      </c>
    </row>
    <row r="61" spans="1:20">
      <c r="A61" s="8" t="s">
        <v>103</v>
      </c>
      <c r="B61" s="22">
        <f t="shared" si="5"/>
        <v>0</v>
      </c>
      <c r="C61" s="22">
        <f t="shared" si="2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0"/>
        <v>100</v>
      </c>
      <c r="I61" s="23">
        <v>8.5526</v>
      </c>
      <c r="J61" s="23">
        <v>4.7827000000000002</v>
      </c>
      <c r="K61" s="23">
        <v>6.1684999999999999</v>
      </c>
      <c r="L61" s="23">
        <v>0.99629999999999996</v>
      </c>
      <c r="M61" s="23">
        <f t="shared" si="3"/>
        <v>20.5001</v>
      </c>
      <c r="N61" s="24"/>
      <c r="P61" s="78">
        <f t="shared" si="6"/>
        <v>8.5526</v>
      </c>
      <c r="Q61" s="78">
        <f t="shared" si="6"/>
        <v>4.7827000000000002</v>
      </c>
      <c r="R61" s="78">
        <f t="shared" si="6"/>
        <v>6.1684999999999999</v>
      </c>
      <c r="S61" s="78">
        <f t="shared" si="6"/>
        <v>0.99629999999999996</v>
      </c>
      <c r="T61" s="78">
        <f t="shared" si="4"/>
        <v>20.5001</v>
      </c>
    </row>
    <row r="62" spans="1:20">
      <c r="A62" s="8" t="s">
        <v>104</v>
      </c>
      <c r="B62" s="22">
        <f t="shared" si="5"/>
        <v>0</v>
      </c>
      <c r="C62" s="22">
        <f t="shared" si="2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0"/>
        <v>100</v>
      </c>
      <c r="I62" s="23">
        <v>8.5526</v>
      </c>
      <c r="J62" s="23">
        <v>4.7827000000000002</v>
      </c>
      <c r="K62" s="23">
        <v>6.1684999999999999</v>
      </c>
      <c r="L62" s="23">
        <v>0.99629999999999996</v>
      </c>
      <c r="M62" s="23">
        <f t="shared" si="3"/>
        <v>20.5001</v>
      </c>
      <c r="N62" s="24"/>
      <c r="P62" s="78">
        <f t="shared" si="6"/>
        <v>8.5526</v>
      </c>
      <c r="Q62" s="78">
        <f t="shared" si="6"/>
        <v>4.7827000000000002</v>
      </c>
      <c r="R62" s="78">
        <f t="shared" si="6"/>
        <v>6.1684999999999999</v>
      </c>
      <c r="S62" s="78">
        <f t="shared" si="6"/>
        <v>0.99629999999999996</v>
      </c>
      <c r="T62" s="78">
        <f t="shared" si="4"/>
        <v>20.5001</v>
      </c>
    </row>
    <row r="63" spans="1:20">
      <c r="A63" s="8" t="s">
        <v>105</v>
      </c>
      <c r="B63" s="22">
        <f t="shared" si="5"/>
        <v>0</v>
      </c>
      <c r="C63" s="22">
        <f t="shared" si="2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0"/>
        <v>100</v>
      </c>
      <c r="I63" s="23">
        <v>8.5526</v>
      </c>
      <c r="J63" s="23">
        <v>4.7827000000000002</v>
      </c>
      <c r="K63" s="23">
        <v>6.1684999999999999</v>
      </c>
      <c r="L63" s="23">
        <v>0.99629999999999996</v>
      </c>
      <c r="M63" s="23">
        <f t="shared" si="3"/>
        <v>20.5001</v>
      </c>
      <c r="N63" s="24"/>
      <c r="P63" s="78">
        <f t="shared" si="6"/>
        <v>8.5526</v>
      </c>
      <c r="Q63" s="78">
        <f t="shared" si="6"/>
        <v>4.7827000000000002</v>
      </c>
      <c r="R63" s="78">
        <f t="shared" si="6"/>
        <v>6.1684999999999999</v>
      </c>
      <c r="S63" s="78">
        <f t="shared" si="6"/>
        <v>0.99629999999999996</v>
      </c>
      <c r="T63" s="78">
        <f t="shared" si="4"/>
        <v>20.5001</v>
      </c>
    </row>
    <row r="64" spans="1:20">
      <c r="A64" s="8" t="s">
        <v>106</v>
      </c>
      <c r="B64" s="22">
        <f t="shared" si="5"/>
        <v>0</v>
      </c>
      <c r="C64" s="22">
        <f t="shared" si="2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0"/>
        <v>100</v>
      </c>
      <c r="I64" s="23">
        <v>8.5526</v>
      </c>
      <c r="J64" s="23">
        <v>4.7827000000000002</v>
      </c>
      <c r="K64" s="23">
        <v>6.1684999999999999</v>
      </c>
      <c r="L64" s="23">
        <v>0.99629999999999996</v>
      </c>
      <c r="M64" s="23">
        <f t="shared" si="3"/>
        <v>20.5001</v>
      </c>
      <c r="N64" s="24"/>
      <c r="P64" s="78">
        <f t="shared" si="6"/>
        <v>8.5526</v>
      </c>
      <c r="Q64" s="78">
        <f t="shared" si="6"/>
        <v>4.7827000000000002</v>
      </c>
      <c r="R64" s="78">
        <f t="shared" si="6"/>
        <v>6.1684999999999999</v>
      </c>
      <c r="S64" s="78">
        <f t="shared" si="6"/>
        <v>0.99629999999999996</v>
      </c>
      <c r="T64" s="78">
        <f t="shared" si="4"/>
        <v>20.5001</v>
      </c>
    </row>
    <row r="65" spans="1:20">
      <c r="A65" s="8" t="s">
        <v>107</v>
      </c>
      <c r="B65" s="22">
        <f t="shared" si="5"/>
        <v>0</v>
      </c>
      <c r="C65" s="22">
        <f t="shared" si="2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0"/>
        <v>100</v>
      </c>
      <c r="I65" s="23">
        <v>8.5526</v>
      </c>
      <c r="J65" s="23">
        <v>4.7827000000000002</v>
      </c>
      <c r="K65" s="23">
        <v>6.1684999999999999</v>
      </c>
      <c r="L65" s="23">
        <v>0.99629999999999996</v>
      </c>
      <c r="M65" s="23">
        <f t="shared" si="3"/>
        <v>20.5001</v>
      </c>
      <c r="N65" s="24"/>
      <c r="P65" s="78">
        <f t="shared" si="6"/>
        <v>8.5526</v>
      </c>
      <c r="Q65" s="78">
        <f t="shared" si="6"/>
        <v>4.7827000000000002</v>
      </c>
      <c r="R65" s="78">
        <f t="shared" si="6"/>
        <v>6.1684999999999999</v>
      </c>
      <c r="S65" s="78">
        <f t="shared" si="6"/>
        <v>0.99629999999999996</v>
      </c>
      <c r="T65" s="78">
        <f t="shared" si="4"/>
        <v>20.5001</v>
      </c>
    </row>
    <row r="66" spans="1:20">
      <c r="A66" s="8" t="s">
        <v>108</v>
      </c>
      <c r="B66" s="22">
        <f t="shared" si="5"/>
        <v>0</v>
      </c>
      <c r="C66" s="22">
        <f t="shared" si="2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0"/>
        <v>100</v>
      </c>
      <c r="I66" s="23">
        <v>8.5526</v>
      </c>
      <c r="J66" s="23">
        <v>4.7827000000000002</v>
      </c>
      <c r="K66" s="23">
        <v>6.1684999999999999</v>
      </c>
      <c r="L66" s="23">
        <v>0.99629999999999996</v>
      </c>
      <c r="M66" s="23">
        <f t="shared" si="3"/>
        <v>20.5001</v>
      </c>
      <c r="N66" s="24"/>
      <c r="P66" s="78">
        <f t="shared" si="6"/>
        <v>8.5526</v>
      </c>
      <c r="Q66" s="78">
        <f t="shared" si="6"/>
        <v>4.7827000000000002</v>
      </c>
      <c r="R66" s="78">
        <f t="shared" si="6"/>
        <v>6.1684999999999999</v>
      </c>
      <c r="S66" s="78">
        <f t="shared" si="6"/>
        <v>0.99629999999999996</v>
      </c>
      <c r="T66" s="78">
        <f t="shared" si="4"/>
        <v>20.5001</v>
      </c>
    </row>
    <row r="67" spans="1:20">
      <c r="A67" s="8" t="s">
        <v>109</v>
      </c>
      <c r="B67" s="22">
        <f t="shared" si="5"/>
        <v>0</v>
      </c>
      <c r="C67" s="22">
        <f t="shared" si="2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7">SUM(D67:G67)</f>
        <v>100</v>
      </c>
      <c r="I67" s="23">
        <v>8.5526</v>
      </c>
      <c r="J67" s="23">
        <v>4.7827000000000002</v>
      </c>
      <c r="K67" s="23">
        <v>6.1684999999999999</v>
      </c>
      <c r="L67" s="23">
        <v>0.99629999999999996</v>
      </c>
      <c r="M67" s="23">
        <f t="shared" si="3"/>
        <v>20.5001</v>
      </c>
      <c r="N67" s="24"/>
      <c r="P67" s="78">
        <f t="shared" ref="P67:S98" si="8">I67</f>
        <v>8.5526</v>
      </c>
      <c r="Q67" s="78">
        <f t="shared" si="8"/>
        <v>4.7827000000000002</v>
      </c>
      <c r="R67" s="78">
        <f t="shared" si="8"/>
        <v>6.1684999999999999</v>
      </c>
      <c r="S67" s="78">
        <f t="shared" si="8"/>
        <v>0.99629999999999996</v>
      </c>
      <c r="T67" s="78">
        <f t="shared" si="4"/>
        <v>20.5001</v>
      </c>
    </row>
    <row r="68" spans="1:20">
      <c r="A68" s="8" t="s">
        <v>110</v>
      </c>
      <c r="B68" s="22">
        <f t="shared" si="5"/>
        <v>0</v>
      </c>
      <c r="C68" s="22">
        <f t="shared" ref="C68:C98" si="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7"/>
        <v>100</v>
      </c>
      <c r="I68" s="23">
        <v>8.5526</v>
      </c>
      <c r="J68" s="23">
        <v>4.7827000000000002</v>
      </c>
      <c r="K68" s="23">
        <v>6.1684999999999999</v>
      </c>
      <c r="L68" s="23">
        <v>0.99629999999999996</v>
      </c>
      <c r="M68" s="23">
        <f t="shared" ref="M68:M98" si="10">SUM(I68:L68)</f>
        <v>20.5001</v>
      </c>
      <c r="N68" s="24"/>
      <c r="P68" s="78">
        <f t="shared" si="8"/>
        <v>8.5526</v>
      </c>
      <c r="Q68" s="78">
        <f t="shared" si="8"/>
        <v>4.7827000000000002</v>
      </c>
      <c r="R68" s="78">
        <f t="shared" si="8"/>
        <v>6.1684999999999999</v>
      </c>
      <c r="S68" s="78">
        <f t="shared" si="8"/>
        <v>0.99629999999999996</v>
      </c>
      <c r="T68" s="78">
        <f t="shared" ref="T68:T99" si="11">SUM(P68:S68)</f>
        <v>20.5001</v>
      </c>
    </row>
    <row r="69" spans="1:20">
      <c r="A69" s="8" t="s">
        <v>111</v>
      </c>
      <c r="B69" s="22">
        <f t="shared" ref="B69:B98" si="12">B68</f>
        <v>0</v>
      </c>
      <c r="C69" s="22">
        <f t="shared" si="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7"/>
        <v>100</v>
      </c>
      <c r="I69" s="23">
        <v>8.5526</v>
      </c>
      <c r="J69" s="23">
        <v>4.7827000000000002</v>
      </c>
      <c r="K69" s="23">
        <v>6.1684999999999999</v>
      </c>
      <c r="L69" s="23">
        <v>0.99629999999999996</v>
      </c>
      <c r="M69" s="23">
        <f t="shared" si="10"/>
        <v>20.5001</v>
      </c>
      <c r="N69" s="24"/>
      <c r="P69" s="78">
        <f t="shared" si="8"/>
        <v>8.5526</v>
      </c>
      <c r="Q69" s="78">
        <f t="shared" si="8"/>
        <v>4.7827000000000002</v>
      </c>
      <c r="R69" s="78">
        <f t="shared" si="8"/>
        <v>6.1684999999999999</v>
      </c>
      <c r="S69" s="78">
        <f t="shared" si="8"/>
        <v>0.99629999999999996</v>
      </c>
      <c r="T69" s="78">
        <f t="shared" si="11"/>
        <v>20.5001</v>
      </c>
    </row>
    <row r="70" spans="1:20">
      <c r="A70" s="8" t="s">
        <v>112</v>
      </c>
      <c r="B70" s="22">
        <f t="shared" si="12"/>
        <v>0</v>
      </c>
      <c r="C70" s="22">
        <f t="shared" si="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7"/>
        <v>100</v>
      </c>
      <c r="I70" s="23">
        <v>8.5526</v>
      </c>
      <c r="J70" s="23">
        <v>4.7827000000000002</v>
      </c>
      <c r="K70" s="23">
        <v>6.1684999999999999</v>
      </c>
      <c r="L70" s="23">
        <v>0.99629999999999996</v>
      </c>
      <c r="M70" s="23">
        <f t="shared" si="10"/>
        <v>20.5001</v>
      </c>
      <c r="N70" s="24"/>
      <c r="P70" s="78">
        <f t="shared" si="8"/>
        <v>8.5526</v>
      </c>
      <c r="Q70" s="78">
        <f t="shared" si="8"/>
        <v>4.7827000000000002</v>
      </c>
      <c r="R70" s="78">
        <f t="shared" si="8"/>
        <v>6.1684999999999999</v>
      </c>
      <c r="S70" s="78">
        <f t="shared" si="8"/>
        <v>0.99629999999999996</v>
      </c>
      <c r="T70" s="78">
        <f t="shared" si="11"/>
        <v>20.5001</v>
      </c>
    </row>
    <row r="71" spans="1:20">
      <c r="A71" s="8" t="s">
        <v>113</v>
      </c>
      <c r="B71" s="22">
        <f t="shared" si="12"/>
        <v>0</v>
      </c>
      <c r="C71" s="22">
        <f t="shared" si="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7"/>
        <v>100</v>
      </c>
      <c r="I71" s="23">
        <v>8.5526</v>
      </c>
      <c r="J71" s="23">
        <v>4.7827000000000002</v>
      </c>
      <c r="K71" s="23">
        <v>6.1684999999999999</v>
      </c>
      <c r="L71" s="23">
        <v>0.99629999999999996</v>
      </c>
      <c r="M71" s="23">
        <f t="shared" si="10"/>
        <v>20.5001</v>
      </c>
      <c r="N71" s="24"/>
      <c r="P71" s="78">
        <f t="shared" si="8"/>
        <v>8.5526</v>
      </c>
      <c r="Q71" s="78">
        <f t="shared" si="8"/>
        <v>4.7827000000000002</v>
      </c>
      <c r="R71" s="78">
        <f t="shared" si="8"/>
        <v>6.1684999999999999</v>
      </c>
      <c r="S71" s="78">
        <f t="shared" si="8"/>
        <v>0.99629999999999996</v>
      </c>
      <c r="T71" s="78">
        <f t="shared" si="11"/>
        <v>20.5001</v>
      </c>
    </row>
    <row r="72" spans="1:20">
      <c r="A72" s="8" t="s">
        <v>114</v>
      </c>
      <c r="B72" s="22">
        <f t="shared" si="12"/>
        <v>0</v>
      </c>
      <c r="C72" s="22">
        <f t="shared" si="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7"/>
        <v>100</v>
      </c>
      <c r="I72" s="23">
        <v>8.5526</v>
      </c>
      <c r="J72" s="23">
        <v>4.7827000000000002</v>
      </c>
      <c r="K72" s="23">
        <v>6.1684999999999999</v>
      </c>
      <c r="L72" s="23">
        <v>0.99629999999999996</v>
      </c>
      <c r="M72" s="23">
        <f t="shared" si="10"/>
        <v>20.5001</v>
      </c>
      <c r="N72" s="24"/>
      <c r="P72" s="78">
        <f t="shared" si="8"/>
        <v>8.5526</v>
      </c>
      <c r="Q72" s="78">
        <f t="shared" si="8"/>
        <v>4.7827000000000002</v>
      </c>
      <c r="R72" s="78">
        <f t="shared" si="8"/>
        <v>6.1684999999999999</v>
      </c>
      <c r="S72" s="78">
        <f t="shared" si="8"/>
        <v>0.99629999999999996</v>
      </c>
      <c r="T72" s="78">
        <f t="shared" si="11"/>
        <v>20.5001</v>
      </c>
    </row>
    <row r="73" spans="1:20">
      <c r="A73" s="8" t="s">
        <v>115</v>
      </c>
      <c r="B73" s="22">
        <f t="shared" si="12"/>
        <v>0</v>
      </c>
      <c r="C73" s="22">
        <f t="shared" si="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7"/>
        <v>100</v>
      </c>
      <c r="I73" s="23">
        <v>8.5526</v>
      </c>
      <c r="J73" s="23">
        <v>4.7827000000000002</v>
      </c>
      <c r="K73" s="23">
        <v>6.1684999999999999</v>
      </c>
      <c r="L73" s="23">
        <v>0.99629999999999996</v>
      </c>
      <c r="M73" s="23">
        <f t="shared" si="10"/>
        <v>20.5001</v>
      </c>
      <c r="N73" s="24"/>
      <c r="P73" s="78">
        <f t="shared" si="8"/>
        <v>8.5526</v>
      </c>
      <c r="Q73" s="78">
        <f t="shared" si="8"/>
        <v>4.7827000000000002</v>
      </c>
      <c r="R73" s="78">
        <f t="shared" si="8"/>
        <v>6.1684999999999999</v>
      </c>
      <c r="S73" s="78">
        <f t="shared" si="8"/>
        <v>0.99629999999999996</v>
      </c>
      <c r="T73" s="78">
        <f t="shared" si="11"/>
        <v>20.5001</v>
      </c>
    </row>
    <row r="74" spans="1:20">
      <c r="A74" s="8" t="s">
        <v>116</v>
      </c>
      <c r="B74" s="22">
        <f t="shared" si="12"/>
        <v>0</v>
      </c>
      <c r="C74" s="22">
        <f t="shared" si="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7"/>
        <v>100</v>
      </c>
      <c r="I74" s="23">
        <v>8.5526</v>
      </c>
      <c r="J74" s="23">
        <v>4.7827000000000002</v>
      </c>
      <c r="K74" s="23">
        <v>6.1684999999999999</v>
      </c>
      <c r="L74" s="23">
        <v>0.99629999999999996</v>
      </c>
      <c r="M74" s="23">
        <f t="shared" si="10"/>
        <v>20.5001</v>
      </c>
      <c r="N74" s="24"/>
      <c r="P74" s="78">
        <f t="shared" si="8"/>
        <v>8.5526</v>
      </c>
      <c r="Q74" s="78">
        <f t="shared" si="8"/>
        <v>4.7827000000000002</v>
      </c>
      <c r="R74" s="78">
        <f t="shared" si="8"/>
        <v>6.1684999999999999</v>
      </c>
      <c r="S74" s="78">
        <f t="shared" si="8"/>
        <v>0.99629999999999996</v>
      </c>
      <c r="T74" s="78">
        <f t="shared" si="11"/>
        <v>20.5001</v>
      </c>
    </row>
    <row r="75" spans="1:20">
      <c r="A75" s="8" t="s">
        <v>117</v>
      </c>
      <c r="B75" s="22">
        <f t="shared" si="12"/>
        <v>0</v>
      </c>
      <c r="C75" s="22">
        <f t="shared" si="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7"/>
        <v>100</v>
      </c>
      <c r="I75" s="23">
        <v>8.5526</v>
      </c>
      <c r="J75" s="23">
        <v>4.7827000000000002</v>
      </c>
      <c r="K75" s="23">
        <v>6.1684999999999999</v>
      </c>
      <c r="L75" s="23">
        <v>0.99629999999999996</v>
      </c>
      <c r="M75" s="23">
        <f t="shared" si="10"/>
        <v>20.5001</v>
      </c>
      <c r="N75" s="24"/>
      <c r="P75" s="78">
        <f t="shared" si="8"/>
        <v>8.5526</v>
      </c>
      <c r="Q75" s="78">
        <f t="shared" si="8"/>
        <v>4.7827000000000002</v>
      </c>
      <c r="R75" s="78">
        <f t="shared" si="8"/>
        <v>6.1684999999999999</v>
      </c>
      <c r="S75" s="78">
        <f t="shared" si="8"/>
        <v>0.99629999999999996</v>
      </c>
      <c r="T75" s="78">
        <f t="shared" si="11"/>
        <v>20.5001</v>
      </c>
    </row>
    <row r="76" spans="1:20">
      <c r="A76" s="8" t="s">
        <v>118</v>
      </c>
      <c r="B76" s="22">
        <f t="shared" si="12"/>
        <v>0</v>
      </c>
      <c r="C76" s="22">
        <f t="shared" si="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7"/>
        <v>100</v>
      </c>
      <c r="I76" s="23">
        <v>8.5526</v>
      </c>
      <c r="J76" s="23">
        <v>4.7827000000000002</v>
      </c>
      <c r="K76" s="23">
        <v>6.1684999999999999</v>
      </c>
      <c r="L76" s="23">
        <v>0.99629999999999996</v>
      </c>
      <c r="M76" s="23">
        <f t="shared" si="10"/>
        <v>20.5001</v>
      </c>
      <c r="N76" s="24"/>
      <c r="P76" s="78">
        <f t="shared" si="8"/>
        <v>8.5526</v>
      </c>
      <c r="Q76" s="78">
        <f t="shared" si="8"/>
        <v>4.7827000000000002</v>
      </c>
      <c r="R76" s="78">
        <f t="shared" si="8"/>
        <v>6.1684999999999999</v>
      </c>
      <c r="S76" s="78">
        <f t="shared" si="8"/>
        <v>0.99629999999999996</v>
      </c>
      <c r="T76" s="78">
        <f t="shared" si="11"/>
        <v>20.5001</v>
      </c>
    </row>
    <row r="77" spans="1:20">
      <c r="A77" s="8" t="s">
        <v>119</v>
      </c>
      <c r="B77" s="22">
        <f t="shared" si="12"/>
        <v>0</v>
      </c>
      <c r="C77" s="22">
        <f t="shared" si="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7"/>
        <v>100</v>
      </c>
      <c r="I77" s="23">
        <v>8.5526</v>
      </c>
      <c r="J77" s="23">
        <v>4.7827000000000002</v>
      </c>
      <c r="K77" s="23">
        <v>6.1684999999999999</v>
      </c>
      <c r="L77" s="23">
        <v>0.99629999999999996</v>
      </c>
      <c r="M77" s="23">
        <f t="shared" si="10"/>
        <v>20.5001</v>
      </c>
      <c r="N77" s="24"/>
      <c r="P77" s="78">
        <f t="shared" si="8"/>
        <v>8.5526</v>
      </c>
      <c r="Q77" s="78">
        <f t="shared" si="8"/>
        <v>4.7827000000000002</v>
      </c>
      <c r="R77" s="78">
        <f t="shared" si="8"/>
        <v>6.1684999999999999</v>
      </c>
      <c r="S77" s="78">
        <f t="shared" si="8"/>
        <v>0.99629999999999996</v>
      </c>
      <c r="T77" s="78">
        <f t="shared" si="11"/>
        <v>20.5001</v>
      </c>
    </row>
    <row r="78" spans="1:20">
      <c r="A78" s="8" t="s">
        <v>120</v>
      </c>
      <c r="B78" s="22">
        <f t="shared" si="12"/>
        <v>0</v>
      </c>
      <c r="C78" s="22">
        <f t="shared" si="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7"/>
        <v>100</v>
      </c>
      <c r="I78" s="23">
        <v>8.5526</v>
      </c>
      <c r="J78" s="23">
        <v>4.7827000000000002</v>
      </c>
      <c r="K78" s="23">
        <v>6.1684999999999999</v>
      </c>
      <c r="L78" s="23">
        <v>0.99629999999999996</v>
      </c>
      <c r="M78" s="23">
        <f t="shared" si="10"/>
        <v>20.5001</v>
      </c>
      <c r="N78" s="24"/>
      <c r="P78" s="78">
        <f t="shared" si="8"/>
        <v>8.5526</v>
      </c>
      <c r="Q78" s="78">
        <f t="shared" si="8"/>
        <v>4.7827000000000002</v>
      </c>
      <c r="R78" s="78">
        <f t="shared" si="8"/>
        <v>6.1684999999999999</v>
      </c>
      <c r="S78" s="78">
        <f t="shared" si="8"/>
        <v>0.99629999999999996</v>
      </c>
      <c r="T78" s="78">
        <f t="shared" si="11"/>
        <v>20.5001</v>
      </c>
    </row>
    <row r="79" spans="1:20">
      <c r="A79" s="8" t="s">
        <v>121</v>
      </c>
      <c r="B79" s="22">
        <f t="shared" si="12"/>
        <v>0</v>
      </c>
      <c r="C79" s="22">
        <f t="shared" si="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7"/>
        <v>100</v>
      </c>
      <c r="I79" s="23">
        <v>8.5526</v>
      </c>
      <c r="J79" s="23">
        <v>4.7827000000000002</v>
      </c>
      <c r="K79" s="23">
        <v>6.1684999999999999</v>
      </c>
      <c r="L79" s="23">
        <v>0.99629999999999996</v>
      </c>
      <c r="M79" s="23">
        <f t="shared" si="10"/>
        <v>20.5001</v>
      </c>
      <c r="N79" s="24"/>
      <c r="P79" s="78">
        <f t="shared" si="8"/>
        <v>8.5526</v>
      </c>
      <c r="Q79" s="78">
        <f t="shared" si="8"/>
        <v>4.7827000000000002</v>
      </c>
      <c r="R79" s="78">
        <f t="shared" si="8"/>
        <v>6.1684999999999999</v>
      </c>
      <c r="S79" s="78">
        <f t="shared" si="8"/>
        <v>0.99629999999999996</v>
      </c>
      <c r="T79" s="78">
        <f t="shared" si="11"/>
        <v>20.5001</v>
      </c>
    </row>
    <row r="80" spans="1:20">
      <c r="A80" s="8" t="s">
        <v>122</v>
      </c>
      <c r="B80" s="22">
        <f t="shared" si="12"/>
        <v>0</v>
      </c>
      <c r="C80" s="22">
        <f t="shared" si="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7"/>
        <v>100</v>
      </c>
      <c r="I80" s="23">
        <v>8.5526</v>
      </c>
      <c r="J80" s="23">
        <v>4.7827000000000002</v>
      </c>
      <c r="K80" s="23">
        <v>6.1684999999999999</v>
      </c>
      <c r="L80" s="23">
        <v>0.99629999999999996</v>
      </c>
      <c r="M80" s="23">
        <f t="shared" si="10"/>
        <v>20.5001</v>
      </c>
      <c r="N80" s="24"/>
      <c r="P80" s="78">
        <f t="shared" si="8"/>
        <v>8.5526</v>
      </c>
      <c r="Q80" s="78">
        <f t="shared" si="8"/>
        <v>4.7827000000000002</v>
      </c>
      <c r="R80" s="78">
        <f t="shared" si="8"/>
        <v>6.1684999999999999</v>
      </c>
      <c r="S80" s="78">
        <f t="shared" si="8"/>
        <v>0.99629999999999996</v>
      </c>
      <c r="T80" s="78">
        <f t="shared" si="11"/>
        <v>20.5001</v>
      </c>
    </row>
    <row r="81" spans="1:20">
      <c r="A81" s="8" t="s">
        <v>123</v>
      </c>
      <c r="B81" s="22">
        <f t="shared" si="12"/>
        <v>0</v>
      </c>
      <c r="C81" s="22">
        <f t="shared" si="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7"/>
        <v>100</v>
      </c>
      <c r="I81" s="23">
        <v>8.5526</v>
      </c>
      <c r="J81" s="23">
        <v>4.7827000000000002</v>
      </c>
      <c r="K81" s="23">
        <v>6.1684999999999999</v>
      </c>
      <c r="L81" s="23">
        <v>0.99629999999999996</v>
      </c>
      <c r="M81" s="23">
        <f t="shared" si="10"/>
        <v>20.5001</v>
      </c>
      <c r="N81" s="24"/>
      <c r="P81" s="78">
        <f t="shared" si="8"/>
        <v>8.5526</v>
      </c>
      <c r="Q81" s="78">
        <f t="shared" si="8"/>
        <v>4.7827000000000002</v>
      </c>
      <c r="R81" s="78">
        <f t="shared" si="8"/>
        <v>6.1684999999999999</v>
      </c>
      <c r="S81" s="78">
        <f t="shared" si="8"/>
        <v>0.99629999999999996</v>
      </c>
      <c r="T81" s="78">
        <f t="shared" si="11"/>
        <v>20.5001</v>
      </c>
    </row>
    <row r="82" spans="1:20">
      <c r="A82" s="8" t="s">
        <v>124</v>
      </c>
      <c r="B82" s="22">
        <f t="shared" si="12"/>
        <v>0</v>
      </c>
      <c r="C82" s="22">
        <f t="shared" si="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7"/>
        <v>100</v>
      </c>
      <c r="I82" s="23">
        <v>8.5526</v>
      </c>
      <c r="J82" s="23">
        <v>4.7827000000000002</v>
      </c>
      <c r="K82" s="23">
        <v>6.1684999999999999</v>
      </c>
      <c r="L82" s="23">
        <v>0.99629999999999996</v>
      </c>
      <c r="M82" s="23">
        <f t="shared" si="10"/>
        <v>20.5001</v>
      </c>
      <c r="N82" s="24"/>
      <c r="P82" s="78">
        <f t="shared" si="8"/>
        <v>8.5526</v>
      </c>
      <c r="Q82" s="78">
        <f t="shared" si="8"/>
        <v>4.7827000000000002</v>
      </c>
      <c r="R82" s="78">
        <f t="shared" si="8"/>
        <v>6.1684999999999999</v>
      </c>
      <c r="S82" s="78">
        <f t="shared" si="8"/>
        <v>0.99629999999999996</v>
      </c>
      <c r="T82" s="78">
        <f t="shared" si="11"/>
        <v>20.5001</v>
      </c>
    </row>
    <row r="83" spans="1:20">
      <c r="A83" s="8" t="s">
        <v>125</v>
      </c>
      <c r="B83" s="22">
        <f t="shared" si="12"/>
        <v>0</v>
      </c>
      <c r="C83" s="22">
        <f t="shared" si="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7"/>
        <v>100</v>
      </c>
      <c r="I83" s="23">
        <v>8.5526</v>
      </c>
      <c r="J83" s="23">
        <v>4.7827000000000002</v>
      </c>
      <c r="K83" s="23">
        <v>6.1684999999999999</v>
      </c>
      <c r="L83" s="23">
        <v>0.99629999999999996</v>
      </c>
      <c r="M83" s="23">
        <f t="shared" si="10"/>
        <v>20.5001</v>
      </c>
      <c r="N83" s="24"/>
      <c r="P83" s="78">
        <f t="shared" si="8"/>
        <v>8.5526</v>
      </c>
      <c r="Q83" s="78">
        <f t="shared" si="8"/>
        <v>4.7827000000000002</v>
      </c>
      <c r="R83" s="78">
        <f t="shared" si="8"/>
        <v>6.1684999999999999</v>
      </c>
      <c r="S83" s="78">
        <f t="shared" si="8"/>
        <v>0.99629999999999996</v>
      </c>
      <c r="T83" s="78">
        <f t="shared" si="11"/>
        <v>20.5001</v>
      </c>
    </row>
    <row r="84" spans="1:20">
      <c r="A84" s="8" t="s">
        <v>126</v>
      </c>
      <c r="B84" s="22">
        <f t="shared" si="12"/>
        <v>0</v>
      </c>
      <c r="C84" s="22">
        <f t="shared" si="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7"/>
        <v>100</v>
      </c>
      <c r="I84" s="23">
        <v>8.5526</v>
      </c>
      <c r="J84" s="23">
        <v>4.7827000000000002</v>
      </c>
      <c r="K84" s="23">
        <v>6.1684999999999999</v>
      </c>
      <c r="L84" s="23">
        <v>0.99629999999999996</v>
      </c>
      <c r="M84" s="23">
        <f t="shared" si="10"/>
        <v>20.5001</v>
      </c>
      <c r="N84" s="24"/>
      <c r="P84" s="78">
        <f t="shared" si="8"/>
        <v>8.5526</v>
      </c>
      <c r="Q84" s="78">
        <f t="shared" si="8"/>
        <v>4.7827000000000002</v>
      </c>
      <c r="R84" s="78">
        <f t="shared" si="8"/>
        <v>6.1684999999999999</v>
      </c>
      <c r="S84" s="78">
        <f t="shared" si="8"/>
        <v>0.99629999999999996</v>
      </c>
      <c r="T84" s="78">
        <f t="shared" si="11"/>
        <v>20.5001</v>
      </c>
    </row>
    <row r="85" spans="1:20">
      <c r="A85" s="8" t="s">
        <v>127</v>
      </c>
      <c r="B85" s="22">
        <f t="shared" si="12"/>
        <v>0</v>
      </c>
      <c r="C85" s="22">
        <f t="shared" si="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7"/>
        <v>100</v>
      </c>
      <c r="I85" s="23">
        <v>8.5526</v>
      </c>
      <c r="J85" s="23">
        <v>4.7827000000000002</v>
      </c>
      <c r="K85" s="23">
        <v>6.1684999999999999</v>
      </c>
      <c r="L85" s="23">
        <v>0.99629999999999996</v>
      </c>
      <c r="M85" s="23">
        <f t="shared" si="10"/>
        <v>20.5001</v>
      </c>
      <c r="N85" s="24"/>
      <c r="P85" s="78">
        <f t="shared" si="8"/>
        <v>8.5526</v>
      </c>
      <c r="Q85" s="78">
        <f t="shared" si="8"/>
        <v>4.7827000000000002</v>
      </c>
      <c r="R85" s="78">
        <f t="shared" si="8"/>
        <v>6.1684999999999999</v>
      </c>
      <c r="S85" s="78">
        <f t="shared" si="8"/>
        <v>0.99629999999999996</v>
      </c>
      <c r="T85" s="78">
        <f t="shared" si="11"/>
        <v>20.5001</v>
      </c>
    </row>
    <row r="86" spans="1:20">
      <c r="A86" s="8" t="s">
        <v>128</v>
      </c>
      <c r="B86" s="22">
        <f t="shared" si="12"/>
        <v>0</v>
      </c>
      <c r="C86" s="22">
        <f t="shared" si="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7"/>
        <v>100</v>
      </c>
      <c r="I86" s="23">
        <v>8.5526</v>
      </c>
      <c r="J86" s="23">
        <v>4.7827000000000002</v>
      </c>
      <c r="K86" s="23">
        <v>6.1684999999999999</v>
      </c>
      <c r="L86" s="23">
        <v>0.99629999999999996</v>
      </c>
      <c r="M86" s="23">
        <f t="shared" si="10"/>
        <v>20.5001</v>
      </c>
      <c r="N86" s="24"/>
      <c r="P86" s="78">
        <f t="shared" si="8"/>
        <v>8.5526</v>
      </c>
      <c r="Q86" s="78">
        <f t="shared" si="8"/>
        <v>4.7827000000000002</v>
      </c>
      <c r="R86" s="78">
        <f t="shared" si="8"/>
        <v>6.1684999999999999</v>
      </c>
      <c r="S86" s="78">
        <f t="shared" si="8"/>
        <v>0.99629999999999996</v>
      </c>
      <c r="T86" s="78">
        <f t="shared" si="11"/>
        <v>20.5001</v>
      </c>
    </row>
    <row r="87" spans="1:20">
      <c r="A87" s="8" t="s">
        <v>129</v>
      </c>
      <c r="B87" s="22">
        <f t="shared" si="12"/>
        <v>0</v>
      </c>
      <c r="C87" s="22">
        <f t="shared" si="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7"/>
        <v>100</v>
      </c>
      <c r="I87" s="23">
        <v>8.5526</v>
      </c>
      <c r="J87" s="23">
        <v>4.7827000000000002</v>
      </c>
      <c r="K87" s="23">
        <v>6.1684999999999999</v>
      </c>
      <c r="L87" s="23">
        <v>0.99629999999999996</v>
      </c>
      <c r="M87" s="23">
        <f t="shared" si="10"/>
        <v>20.5001</v>
      </c>
      <c r="N87" s="24"/>
      <c r="P87" s="78">
        <f t="shared" si="8"/>
        <v>8.5526</v>
      </c>
      <c r="Q87" s="78">
        <f t="shared" si="8"/>
        <v>4.7827000000000002</v>
      </c>
      <c r="R87" s="78">
        <f t="shared" si="8"/>
        <v>6.1684999999999999</v>
      </c>
      <c r="S87" s="78">
        <f t="shared" si="8"/>
        <v>0.99629999999999996</v>
      </c>
      <c r="T87" s="78">
        <f t="shared" si="11"/>
        <v>20.5001</v>
      </c>
    </row>
    <row r="88" spans="1:20">
      <c r="A88" s="8" t="s">
        <v>130</v>
      </c>
      <c r="B88" s="22">
        <f t="shared" si="12"/>
        <v>0</v>
      </c>
      <c r="C88" s="22">
        <f t="shared" si="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7"/>
        <v>100</v>
      </c>
      <c r="I88" s="23">
        <v>8.5526</v>
      </c>
      <c r="J88" s="23">
        <v>4.7827000000000002</v>
      </c>
      <c r="K88" s="23">
        <v>6.1684999999999999</v>
      </c>
      <c r="L88" s="23">
        <v>0.99629999999999996</v>
      </c>
      <c r="M88" s="23">
        <f t="shared" si="10"/>
        <v>20.5001</v>
      </c>
      <c r="N88" s="24"/>
      <c r="P88" s="78">
        <f t="shared" si="8"/>
        <v>8.5526</v>
      </c>
      <c r="Q88" s="78">
        <f t="shared" si="8"/>
        <v>4.7827000000000002</v>
      </c>
      <c r="R88" s="78">
        <f t="shared" si="8"/>
        <v>6.1684999999999999</v>
      </c>
      <c r="S88" s="78">
        <f t="shared" si="8"/>
        <v>0.99629999999999996</v>
      </c>
      <c r="T88" s="78">
        <f t="shared" si="11"/>
        <v>20.5001</v>
      </c>
    </row>
    <row r="89" spans="1:20">
      <c r="A89" s="8" t="s">
        <v>131</v>
      </c>
      <c r="B89" s="22">
        <f t="shared" si="12"/>
        <v>0</v>
      </c>
      <c r="C89" s="22">
        <f t="shared" si="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7"/>
        <v>100</v>
      </c>
      <c r="I89" s="23">
        <v>8.5526</v>
      </c>
      <c r="J89" s="23">
        <v>4.7827000000000002</v>
      </c>
      <c r="K89" s="23">
        <v>6.1684999999999999</v>
      </c>
      <c r="L89" s="23">
        <v>0.99629999999999996</v>
      </c>
      <c r="M89" s="23">
        <f t="shared" si="10"/>
        <v>20.5001</v>
      </c>
      <c r="N89" s="24"/>
      <c r="P89" s="78">
        <f t="shared" si="8"/>
        <v>8.5526</v>
      </c>
      <c r="Q89" s="78">
        <f t="shared" si="8"/>
        <v>4.7827000000000002</v>
      </c>
      <c r="R89" s="78">
        <f t="shared" si="8"/>
        <v>6.1684999999999999</v>
      </c>
      <c r="S89" s="78">
        <f t="shared" si="8"/>
        <v>0.99629999999999996</v>
      </c>
      <c r="T89" s="78">
        <f t="shared" si="11"/>
        <v>20.5001</v>
      </c>
    </row>
    <row r="90" spans="1:20">
      <c r="A90" s="8" t="s">
        <v>132</v>
      </c>
      <c r="B90" s="22">
        <f t="shared" si="12"/>
        <v>0</v>
      </c>
      <c r="C90" s="22">
        <f t="shared" si="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7"/>
        <v>100</v>
      </c>
      <c r="I90" s="23">
        <v>8.5526</v>
      </c>
      <c r="J90" s="23">
        <v>4.7827000000000002</v>
      </c>
      <c r="K90" s="23">
        <v>6.1684999999999999</v>
      </c>
      <c r="L90" s="23">
        <v>0.99629999999999996</v>
      </c>
      <c r="M90" s="23">
        <f t="shared" si="10"/>
        <v>20.5001</v>
      </c>
      <c r="N90" s="24"/>
      <c r="P90" s="78">
        <f t="shared" si="8"/>
        <v>8.5526</v>
      </c>
      <c r="Q90" s="78">
        <f t="shared" si="8"/>
        <v>4.7827000000000002</v>
      </c>
      <c r="R90" s="78">
        <f t="shared" si="8"/>
        <v>6.1684999999999999</v>
      </c>
      <c r="S90" s="78">
        <f t="shared" si="8"/>
        <v>0.99629999999999996</v>
      </c>
      <c r="T90" s="78">
        <f t="shared" si="11"/>
        <v>20.5001</v>
      </c>
    </row>
    <row r="91" spans="1:20">
      <c r="A91" s="8" t="s">
        <v>133</v>
      </c>
      <c r="B91" s="22">
        <f t="shared" si="12"/>
        <v>0</v>
      </c>
      <c r="C91" s="22">
        <f t="shared" si="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7"/>
        <v>100</v>
      </c>
      <c r="I91" s="23">
        <v>8.5526</v>
      </c>
      <c r="J91" s="23">
        <v>4.7827000000000002</v>
      </c>
      <c r="K91" s="23">
        <v>6.1684999999999999</v>
      </c>
      <c r="L91" s="23">
        <v>0.99629999999999996</v>
      </c>
      <c r="M91" s="23">
        <f t="shared" si="10"/>
        <v>20.5001</v>
      </c>
      <c r="N91" s="24"/>
      <c r="P91" s="78">
        <f t="shared" si="8"/>
        <v>8.5526</v>
      </c>
      <c r="Q91" s="78">
        <f t="shared" si="8"/>
        <v>4.7827000000000002</v>
      </c>
      <c r="R91" s="78">
        <f t="shared" si="8"/>
        <v>6.1684999999999999</v>
      </c>
      <c r="S91" s="78">
        <f t="shared" si="8"/>
        <v>0.99629999999999996</v>
      </c>
      <c r="T91" s="78">
        <f t="shared" si="11"/>
        <v>20.5001</v>
      </c>
    </row>
    <row r="92" spans="1:20">
      <c r="A92" s="8" t="s">
        <v>134</v>
      </c>
      <c r="B92" s="22">
        <f t="shared" si="12"/>
        <v>0</v>
      </c>
      <c r="C92" s="22">
        <f t="shared" si="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7"/>
        <v>100</v>
      </c>
      <c r="I92" s="23">
        <v>8.5526</v>
      </c>
      <c r="J92" s="23">
        <v>4.7827000000000002</v>
      </c>
      <c r="K92" s="23">
        <v>6.1684999999999999</v>
      </c>
      <c r="L92" s="23">
        <v>0.99629999999999996</v>
      </c>
      <c r="M92" s="23">
        <f t="shared" si="10"/>
        <v>20.5001</v>
      </c>
      <c r="N92" s="24"/>
      <c r="P92" s="78">
        <f t="shared" si="8"/>
        <v>8.5526</v>
      </c>
      <c r="Q92" s="78">
        <f t="shared" si="8"/>
        <v>4.7827000000000002</v>
      </c>
      <c r="R92" s="78">
        <f t="shared" si="8"/>
        <v>6.1684999999999999</v>
      </c>
      <c r="S92" s="78">
        <f t="shared" si="8"/>
        <v>0.99629999999999996</v>
      </c>
      <c r="T92" s="78">
        <f t="shared" si="11"/>
        <v>20.5001</v>
      </c>
    </row>
    <row r="93" spans="1:20">
      <c r="A93" s="8" t="s">
        <v>135</v>
      </c>
      <c r="B93" s="22">
        <f t="shared" si="12"/>
        <v>0</v>
      </c>
      <c r="C93" s="22">
        <f t="shared" si="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7"/>
        <v>100</v>
      </c>
      <c r="I93" s="23">
        <v>8.5526</v>
      </c>
      <c r="J93" s="23">
        <v>4.7827000000000002</v>
      </c>
      <c r="K93" s="23">
        <v>6.1684999999999999</v>
      </c>
      <c r="L93" s="23">
        <v>0.99629999999999996</v>
      </c>
      <c r="M93" s="23">
        <f t="shared" si="10"/>
        <v>20.5001</v>
      </c>
      <c r="N93" s="24"/>
      <c r="P93" s="78">
        <f t="shared" si="8"/>
        <v>8.5526</v>
      </c>
      <c r="Q93" s="78">
        <f t="shared" si="8"/>
        <v>4.7827000000000002</v>
      </c>
      <c r="R93" s="78">
        <f t="shared" si="8"/>
        <v>6.1684999999999999</v>
      </c>
      <c r="S93" s="78">
        <f t="shared" si="8"/>
        <v>0.99629999999999996</v>
      </c>
      <c r="T93" s="78">
        <f t="shared" si="11"/>
        <v>20.5001</v>
      </c>
    </row>
    <row r="94" spans="1:20">
      <c r="A94" s="8" t="s">
        <v>136</v>
      </c>
      <c r="B94" s="22">
        <f t="shared" si="12"/>
        <v>0</v>
      </c>
      <c r="C94" s="22">
        <f t="shared" si="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7"/>
        <v>100</v>
      </c>
      <c r="I94" s="23">
        <v>8.5526</v>
      </c>
      <c r="J94" s="23">
        <v>4.7827000000000002</v>
      </c>
      <c r="K94" s="23">
        <v>6.1684999999999999</v>
      </c>
      <c r="L94" s="23">
        <v>0.99629999999999996</v>
      </c>
      <c r="M94" s="23">
        <f t="shared" si="10"/>
        <v>20.5001</v>
      </c>
      <c r="N94" s="24"/>
      <c r="P94" s="78">
        <f t="shared" si="8"/>
        <v>8.5526</v>
      </c>
      <c r="Q94" s="78">
        <f t="shared" si="8"/>
        <v>4.7827000000000002</v>
      </c>
      <c r="R94" s="78">
        <f t="shared" si="8"/>
        <v>6.1684999999999999</v>
      </c>
      <c r="S94" s="78">
        <f t="shared" si="8"/>
        <v>0.99629999999999996</v>
      </c>
      <c r="T94" s="78">
        <f t="shared" si="11"/>
        <v>20.5001</v>
      </c>
    </row>
    <row r="95" spans="1:20">
      <c r="A95" s="8" t="s">
        <v>137</v>
      </c>
      <c r="B95" s="22">
        <f t="shared" si="12"/>
        <v>0</v>
      </c>
      <c r="C95" s="22">
        <f t="shared" si="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7"/>
        <v>100</v>
      </c>
      <c r="I95" s="23">
        <v>8.5526</v>
      </c>
      <c r="J95" s="23">
        <v>4.7827000000000002</v>
      </c>
      <c r="K95" s="23">
        <v>6.1684999999999999</v>
      </c>
      <c r="L95" s="23">
        <v>0.99629999999999996</v>
      </c>
      <c r="M95" s="23">
        <f t="shared" si="10"/>
        <v>20.5001</v>
      </c>
      <c r="N95" s="24"/>
      <c r="P95" s="78">
        <f t="shared" si="8"/>
        <v>8.5526</v>
      </c>
      <c r="Q95" s="78">
        <f t="shared" si="8"/>
        <v>4.7827000000000002</v>
      </c>
      <c r="R95" s="78">
        <f t="shared" si="8"/>
        <v>6.1684999999999999</v>
      </c>
      <c r="S95" s="78">
        <f t="shared" si="8"/>
        <v>0.99629999999999996</v>
      </c>
      <c r="T95" s="78">
        <f t="shared" si="11"/>
        <v>20.5001</v>
      </c>
    </row>
    <row r="96" spans="1:20">
      <c r="A96" s="8" t="s">
        <v>138</v>
      </c>
      <c r="B96" s="22">
        <f t="shared" si="12"/>
        <v>0</v>
      </c>
      <c r="C96" s="22">
        <f t="shared" si="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7"/>
        <v>100</v>
      </c>
      <c r="I96" s="23">
        <v>8.5526</v>
      </c>
      <c r="J96" s="23">
        <v>4.7827000000000002</v>
      </c>
      <c r="K96" s="23">
        <v>6.1684999999999999</v>
      </c>
      <c r="L96" s="23">
        <v>0.99629999999999996</v>
      </c>
      <c r="M96" s="23">
        <f t="shared" si="10"/>
        <v>20.5001</v>
      </c>
      <c r="N96" s="24"/>
      <c r="P96" s="78">
        <f t="shared" si="8"/>
        <v>8.5526</v>
      </c>
      <c r="Q96" s="78">
        <f t="shared" si="8"/>
        <v>4.7827000000000002</v>
      </c>
      <c r="R96" s="78">
        <f t="shared" si="8"/>
        <v>6.1684999999999999</v>
      </c>
      <c r="S96" s="78">
        <f t="shared" si="8"/>
        <v>0.99629999999999996</v>
      </c>
      <c r="T96" s="78">
        <f t="shared" si="11"/>
        <v>20.5001</v>
      </c>
    </row>
    <row r="97" spans="1:23">
      <c r="A97" s="8" t="s">
        <v>139</v>
      </c>
      <c r="B97" s="22">
        <f t="shared" si="12"/>
        <v>0</v>
      </c>
      <c r="C97" s="22">
        <f t="shared" si="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7"/>
        <v>100</v>
      </c>
      <c r="I97" s="23">
        <v>8.5526</v>
      </c>
      <c r="J97" s="23">
        <v>4.7827000000000002</v>
      </c>
      <c r="K97" s="23">
        <v>6.1684999999999999</v>
      </c>
      <c r="L97" s="23">
        <v>0.99629999999999996</v>
      </c>
      <c r="M97" s="23">
        <f t="shared" si="10"/>
        <v>20.5001</v>
      </c>
      <c r="N97" s="24"/>
      <c r="P97" s="78">
        <f t="shared" si="8"/>
        <v>8.5526</v>
      </c>
      <c r="Q97" s="78">
        <f t="shared" si="8"/>
        <v>4.7827000000000002</v>
      </c>
      <c r="R97" s="78">
        <f t="shared" si="8"/>
        <v>6.1684999999999999</v>
      </c>
      <c r="S97" s="78">
        <f t="shared" si="8"/>
        <v>0.99629999999999996</v>
      </c>
      <c r="T97" s="78">
        <f t="shared" si="11"/>
        <v>20.5001</v>
      </c>
    </row>
    <row r="98" spans="1:23">
      <c r="A98" s="8" t="s">
        <v>140</v>
      </c>
      <c r="B98" s="22">
        <f t="shared" si="12"/>
        <v>0</v>
      </c>
      <c r="C98" s="22">
        <f t="shared" si="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7"/>
        <v>100</v>
      </c>
      <c r="I98" s="23">
        <v>8.5526</v>
      </c>
      <c r="J98" s="23">
        <v>4.7827000000000002</v>
      </c>
      <c r="K98" s="23">
        <v>6.1684999999999999</v>
      </c>
      <c r="L98" s="23">
        <v>0.99629999999999996</v>
      </c>
      <c r="M98" s="23">
        <f t="shared" si="10"/>
        <v>20.5001</v>
      </c>
      <c r="N98" s="24"/>
      <c r="P98" s="78">
        <f t="shared" si="8"/>
        <v>8.5526</v>
      </c>
      <c r="Q98" s="78">
        <f t="shared" si="8"/>
        <v>4.7827000000000002</v>
      </c>
      <c r="R98" s="78">
        <f t="shared" si="8"/>
        <v>6.1684999999999999</v>
      </c>
      <c r="S98" s="78">
        <f t="shared" si="8"/>
        <v>0.99629999999999996</v>
      </c>
      <c r="T98" s="78">
        <f t="shared" si="11"/>
        <v>20.5001</v>
      </c>
    </row>
    <row r="99" spans="1:23">
      <c r="A99" s="8" t="s">
        <v>175</v>
      </c>
      <c r="B99" s="22">
        <f t="shared" ref="B99:H99" si="13">SUM(B3:B98)/4000</f>
        <v>0</v>
      </c>
      <c r="C99" s="22">
        <f t="shared" si="13"/>
        <v>0</v>
      </c>
      <c r="D99" s="22">
        <f t="shared" si="13"/>
        <v>1.0012799999999979</v>
      </c>
      <c r="E99" s="22">
        <f t="shared" si="13"/>
        <v>0.55991999999999931</v>
      </c>
      <c r="F99" s="22">
        <f t="shared" si="13"/>
        <v>0.72216000000000047</v>
      </c>
      <c r="G99" s="22">
        <f t="shared" si="13"/>
        <v>0.11664000000000023</v>
      </c>
      <c r="H99" s="22">
        <f t="shared" si="13"/>
        <v>2.4</v>
      </c>
      <c r="I99" s="23">
        <f>SUM(I3:I98)/4000</f>
        <v>0.20526239999999979</v>
      </c>
      <c r="J99" s="23">
        <f t="shared" ref="J99:M99" si="14">SUM(J3:J98)/4000</f>
        <v>0.11478479999999981</v>
      </c>
      <c r="K99" s="23">
        <f t="shared" si="14"/>
        <v>0.1480439999999999</v>
      </c>
      <c r="L99" s="23">
        <f t="shared" si="14"/>
        <v>2.3911200000000028E-2</v>
      </c>
      <c r="M99" s="23">
        <f t="shared" si="14"/>
        <v>0.49200239999999951</v>
      </c>
      <c r="N99" s="25"/>
      <c r="P99" s="78">
        <f>SUM(P3:P98)/4000</f>
        <v>0.20526239999999979</v>
      </c>
      <c r="Q99" s="78">
        <f t="shared" ref="Q99:S99" si="15">SUM(Q3:Q98)/4000</f>
        <v>0.11478479999999981</v>
      </c>
      <c r="R99" s="78">
        <f t="shared" si="15"/>
        <v>0.1480439999999999</v>
      </c>
      <c r="S99" s="78">
        <f t="shared" si="15"/>
        <v>2.3911200000000028E-2</v>
      </c>
      <c r="T99" s="78">
        <f t="shared" si="11"/>
        <v>0.49200239999999951</v>
      </c>
      <c r="U99" s="86"/>
      <c r="V99" s="86"/>
      <c r="W99" s="86"/>
    </row>
  </sheetData>
  <mergeCells count="5">
    <mergeCell ref="B1:C1"/>
    <mergeCell ref="D1:H1"/>
    <mergeCell ref="I1:M1"/>
    <mergeCell ref="N1:N2"/>
    <mergeCell ref="P1: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2.2999999999999998</v>
      </c>
      <c r="N3" s="113">
        <v>-69</v>
      </c>
      <c r="O3" s="95">
        <v>-215</v>
      </c>
      <c r="P3" s="95">
        <v>-77</v>
      </c>
      <c r="Q3" s="95">
        <v>0</v>
      </c>
      <c r="R3" s="95">
        <v>0</v>
      </c>
      <c r="S3" s="114">
        <v>0</v>
      </c>
      <c r="U3" s="115"/>
      <c r="V3" s="116"/>
      <c r="W3">
        <v>-69</v>
      </c>
      <c r="X3">
        <v>-215</v>
      </c>
      <c r="Y3">
        <v>2.2999999999999998</v>
      </c>
      <c r="Z3">
        <v>-77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1.63</v>
      </c>
      <c r="N4" s="115">
        <v>-104</v>
      </c>
      <c r="O4" s="88">
        <v>-235</v>
      </c>
      <c r="P4" s="88">
        <v>-97</v>
      </c>
      <c r="Q4" s="88">
        <v>0</v>
      </c>
      <c r="R4" s="88">
        <v>0</v>
      </c>
      <c r="S4" s="116">
        <v>0</v>
      </c>
      <c r="U4" s="115"/>
      <c r="V4" s="116"/>
      <c r="W4">
        <v>-104</v>
      </c>
      <c r="X4">
        <v>-235</v>
      </c>
      <c r="Y4">
        <v>1.63</v>
      </c>
      <c r="Z4">
        <v>-97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1.63</v>
      </c>
      <c r="N5" s="115">
        <v>-121</v>
      </c>
      <c r="O5" s="88">
        <v>-221</v>
      </c>
      <c r="P5" s="88">
        <v>-111</v>
      </c>
      <c r="Q5" s="88">
        <v>0</v>
      </c>
      <c r="R5" s="88">
        <v>0</v>
      </c>
      <c r="S5" s="116">
        <v>0</v>
      </c>
      <c r="U5" s="115"/>
      <c r="V5" s="116"/>
      <c r="W5">
        <v>-121</v>
      </c>
      <c r="X5">
        <v>-221</v>
      </c>
      <c r="Y5">
        <v>1.63</v>
      </c>
      <c r="Z5">
        <v>-111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2.0099999999999998</v>
      </c>
      <c r="N6" s="115">
        <v>-148</v>
      </c>
      <c r="O6" s="88">
        <v>-191</v>
      </c>
      <c r="P6" s="88">
        <v>-126</v>
      </c>
      <c r="Q6" s="88">
        <v>0</v>
      </c>
      <c r="R6" s="88">
        <v>0</v>
      </c>
      <c r="S6" s="116">
        <v>0</v>
      </c>
      <c r="U6" s="115"/>
      <c r="V6" s="116"/>
      <c r="W6">
        <v>-148</v>
      </c>
      <c r="X6">
        <v>-191</v>
      </c>
      <c r="Y6">
        <v>2.0099999999999998</v>
      </c>
      <c r="Z6">
        <v>-126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1.44</v>
      </c>
      <c r="N7" s="115">
        <v>-176</v>
      </c>
      <c r="O7" s="88">
        <v>-216</v>
      </c>
      <c r="P7" s="88">
        <v>-78</v>
      </c>
      <c r="Q7" s="88">
        <v>0</v>
      </c>
      <c r="R7" s="88">
        <v>0</v>
      </c>
      <c r="S7" s="116">
        <v>0</v>
      </c>
      <c r="U7" s="115"/>
      <c r="V7" s="116"/>
      <c r="W7">
        <v>-176</v>
      </c>
      <c r="X7">
        <v>-216</v>
      </c>
      <c r="Y7">
        <v>1.44</v>
      </c>
      <c r="Z7">
        <v>-78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1.53</v>
      </c>
      <c r="N8" s="115">
        <v>-210</v>
      </c>
      <c r="O8" s="88">
        <v>-226</v>
      </c>
      <c r="P8" s="88">
        <v>-92</v>
      </c>
      <c r="Q8" s="88">
        <v>0</v>
      </c>
      <c r="R8" s="88">
        <v>0</v>
      </c>
      <c r="S8" s="116">
        <v>0</v>
      </c>
      <c r="U8" s="115"/>
      <c r="V8" s="116"/>
      <c r="W8">
        <v>-210</v>
      </c>
      <c r="X8">
        <v>-226</v>
      </c>
      <c r="Y8">
        <v>1.53</v>
      </c>
      <c r="Z8">
        <v>-92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1.34</v>
      </c>
      <c r="N9" s="115">
        <v>-268</v>
      </c>
      <c r="O9" s="88">
        <v>-236</v>
      </c>
      <c r="P9" s="88">
        <v>-101</v>
      </c>
      <c r="Q9" s="88">
        <v>0</v>
      </c>
      <c r="R9" s="88">
        <v>0</v>
      </c>
      <c r="S9" s="116">
        <v>0</v>
      </c>
      <c r="U9" s="115"/>
      <c r="V9" s="116"/>
      <c r="W9">
        <v>-268</v>
      </c>
      <c r="X9">
        <v>-236</v>
      </c>
      <c r="Y9">
        <v>1.34</v>
      </c>
      <c r="Z9">
        <v>-101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1.1499999999999999</v>
      </c>
      <c r="N10" s="115">
        <v>-279</v>
      </c>
      <c r="O10" s="88">
        <v>-246</v>
      </c>
      <c r="P10" s="88">
        <v>-107</v>
      </c>
      <c r="Q10" s="88">
        <v>0</v>
      </c>
      <c r="R10" s="88">
        <v>0</v>
      </c>
      <c r="S10" s="116">
        <v>0</v>
      </c>
      <c r="U10" s="115"/>
      <c r="V10" s="116"/>
      <c r="W10">
        <v>-279</v>
      </c>
      <c r="X10">
        <v>-246</v>
      </c>
      <c r="Y10">
        <v>1.1499999999999999</v>
      </c>
      <c r="Z10">
        <v>-107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2.2999999999999998</v>
      </c>
      <c r="N11" s="115">
        <v>-291</v>
      </c>
      <c r="O11" s="88">
        <v>-236</v>
      </c>
      <c r="P11" s="88">
        <v>-112</v>
      </c>
      <c r="Q11" s="88">
        <v>0</v>
      </c>
      <c r="R11" s="88">
        <v>0</v>
      </c>
      <c r="S11" s="116">
        <v>0</v>
      </c>
      <c r="U11" s="115"/>
      <c r="V11" s="116"/>
      <c r="W11">
        <v>-291</v>
      </c>
      <c r="X11">
        <v>-236</v>
      </c>
      <c r="Y11">
        <v>2.2999999999999998</v>
      </c>
      <c r="Z11">
        <v>-112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0.56999999999999995</v>
      </c>
      <c r="N12" s="115">
        <v>-300</v>
      </c>
      <c r="O12" s="88">
        <v>-241</v>
      </c>
      <c r="P12" s="88">
        <v>-117</v>
      </c>
      <c r="Q12" s="88">
        <v>0</v>
      </c>
      <c r="R12" s="88">
        <v>0</v>
      </c>
      <c r="S12" s="116">
        <v>0</v>
      </c>
      <c r="U12" s="115"/>
      <c r="V12" s="116"/>
      <c r="W12">
        <v>-300</v>
      </c>
      <c r="X12">
        <v>-241</v>
      </c>
      <c r="Y12">
        <v>0.56999999999999995</v>
      </c>
      <c r="Z12">
        <v>-117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0.77</v>
      </c>
      <c r="N13" s="115">
        <v>-270</v>
      </c>
      <c r="O13" s="88">
        <v>-251</v>
      </c>
      <c r="P13" s="88">
        <v>-125</v>
      </c>
      <c r="Q13" s="88">
        <v>0</v>
      </c>
      <c r="R13" s="88">
        <v>0</v>
      </c>
      <c r="S13" s="116">
        <v>0</v>
      </c>
      <c r="U13" s="115"/>
      <c r="V13" s="116"/>
      <c r="W13">
        <v>-270</v>
      </c>
      <c r="X13">
        <v>-251</v>
      </c>
      <c r="Y13">
        <v>0.77</v>
      </c>
      <c r="Z13">
        <v>-125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2.4</v>
      </c>
      <c r="N14" s="115">
        <v>-271</v>
      </c>
      <c r="O14" s="88">
        <v>-256</v>
      </c>
      <c r="P14" s="88">
        <v>-131</v>
      </c>
      <c r="Q14" s="88">
        <v>0</v>
      </c>
      <c r="R14" s="88">
        <v>0</v>
      </c>
      <c r="S14" s="116">
        <v>0</v>
      </c>
      <c r="U14" s="115"/>
      <c r="V14" s="116"/>
      <c r="W14">
        <v>-271</v>
      </c>
      <c r="X14">
        <v>-256</v>
      </c>
      <c r="Y14">
        <v>2.4</v>
      </c>
      <c r="Z14">
        <v>-131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2.11</v>
      </c>
      <c r="N15" s="115">
        <v>-272</v>
      </c>
      <c r="O15" s="88">
        <v>-256</v>
      </c>
      <c r="P15" s="88">
        <v>-138</v>
      </c>
      <c r="Q15" s="88">
        <v>0</v>
      </c>
      <c r="R15" s="88">
        <v>0</v>
      </c>
      <c r="S15" s="116">
        <v>0</v>
      </c>
      <c r="U15" s="115"/>
      <c r="V15" s="116"/>
      <c r="W15">
        <v>-272</v>
      </c>
      <c r="X15">
        <v>-256</v>
      </c>
      <c r="Y15">
        <v>2.11</v>
      </c>
      <c r="Z15">
        <v>-138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2.2999999999999998</v>
      </c>
      <c r="N16" s="115">
        <v>-267</v>
      </c>
      <c r="O16" s="88">
        <v>-261</v>
      </c>
      <c r="P16" s="88">
        <v>-140</v>
      </c>
      <c r="Q16" s="88">
        <v>0</v>
      </c>
      <c r="R16" s="88">
        <v>0</v>
      </c>
      <c r="S16" s="116">
        <v>0</v>
      </c>
      <c r="U16" s="115"/>
      <c r="V16" s="116"/>
      <c r="W16">
        <v>-267</v>
      </c>
      <c r="X16">
        <v>-261</v>
      </c>
      <c r="Y16">
        <v>2.2999999999999998</v>
      </c>
      <c r="Z16">
        <v>-140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2.2999999999999998</v>
      </c>
      <c r="N17" s="115">
        <v>-262</v>
      </c>
      <c r="O17" s="88">
        <v>-266</v>
      </c>
      <c r="P17" s="88">
        <v>-147</v>
      </c>
      <c r="Q17" s="88">
        <v>0</v>
      </c>
      <c r="R17" s="88">
        <v>0</v>
      </c>
      <c r="S17" s="116">
        <v>0</v>
      </c>
      <c r="U17" s="115"/>
      <c r="V17" s="116"/>
      <c r="W17">
        <v>-262</v>
      </c>
      <c r="X17">
        <v>-266</v>
      </c>
      <c r="Y17">
        <v>2.2999999999999998</v>
      </c>
      <c r="Z17">
        <v>-147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2.59</v>
      </c>
      <c r="N18" s="115">
        <v>-258</v>
      </c>
      <c r="O18" s="88">
        <v>-266</v>
      </c>
      <c r="P18" s="88">
        <v>-148</v>
      </c>
      <c r="Q18" s="88">
        <v>0</v>
      </c>
      <c r="R18" s="88">
        <v>0</v>
      </c>
      <c r="S18" s="116">
        <v>0</v>
      </c>
      <c r="U18" s="115"/>
      <c r="V18" s="116"/>
      <c r="W18">
        <v>-258</v>
      </c>
      <c r="X18">
        <v>-266</v>
      </c>
      <c r="Y18">
        <v>2.59</v>
      </c>
      <c r="Z18">
        <v>-148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5.37</v>
      </c>
      <c r="N19" s="115">
        <v>-241</v>
      </c>
      <c r="O19" s="88">
        <v>-261</v>
      </c>
      <c r="P19" s="88">
        <v>-135</v>
      </c>
      <c r="Q19" s="88">
        <v>0</v>
      </c>
      <c r="R19" s="88">
        <v>0</v>
      </c>
      <c r="S19" s="116">
        <v>0</v>
      </c>
      <c r="U19" s="115"/>
      <c r="V19" s="116"/>
      <c r="W19">
        <v>-241</v>
      </c>
      <c r="X19">
        <v>-261</v>
      </c>
      <c r="Y19">
        <v>5.37</v>
      </c>
      <c r="Z19">
        <v>-135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4.22</v>
      </c>
      <c r="N20" s="115">
        <v>-228</v>
      </c>
      <c r="O20" s="88">
        <v>-256</v>
      </c>
      <c r="P20" s="88">
        <v>-130</v>
      </c>
      <c r="Q20" s="88">
        <v>0</v>
      </c>
      <c r="R20" s="88">
        <v>0</v>
      </c>
      <c r="S20" s="116">
        <v>0</v>
      </c>
      <c r="U20" s="115"/>
      <c r="V20" s="116"/>
      <c r="W20">
        <v>-228</v>
      </c>
      <c r="X20">
        <v>-256</v>
      </c>
      <c r="Y20">
        <v>4.22</v>
      </c>
      <c r="Z20">
        <v>-130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5.85</v>
      </c>
      <c r="N21" s="115">
        <v>-218</v>
      </c>
      <c r="O21" s="88">
        <v>-256</v>
      </c>
      <c r="P21" s="88">
        <v>-126</v>
      </c>
      <c r="Q21" s="88">
        <v>0</v>
      </c>
      <c r="R21" s="88">
        <v>0</v>
      </c>
      <c r="S21" s="116">
        <v>0</v>
      </c>
      <c r="U21" s="115"/>
      <c r="V21" s="116"/>
      <c r="W21">
        <v>-218</v>
      </c>
      <c r="X21">
        <v>-256</v>
      </c>
      <c r="Y21">
        <v>5.85</v>
      </c>
      <c r="Z21">
        <v>-126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6.42</v>
      </c>
      <c r="N22" s="115">
        <v>-198</v>
      </c>
      <c r="O22" s="88">
        <v>-246</v>
      </c>
      <c r="P22" s="88">
        <v>-112</v>
      </c>
      <c r="Q22" s="88">
        <v>0</v>
      </c>
      <c r="R22" s="88">
        <v>0</v>
      </c>
      <c r="S22" s="116">
        <v>0</v>
      </c>
      <c r="U22" s="115"/>
      <c r="V22" s="116"/>
      <c r="W22">
        <v>-198</v>
      </c>
      <c r="X22">
        <v>-246</v>
      </c>
      <c r="Y22">
        <v>6.42</v>
      </c>
      <c r="Z22">
        <v>-112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13.13</v>
      </c>
      <c r="N23" s="115">
        <v>-163</v>
      </c>
      <c r="O23" s="88">
        <v>-216</v>
      </c>
      <c r="P23" s="88">
        <v>-153</v>
      </c>
      <c r="Q23" s="88">
        <v>0</v>
      </c>
      <c r="R23" s="88">
        <v>0</v>
      </c>
      <c r="S23" s="116">
        <v>0</v>
      </c>
      <c r="U23" s="115"/>
      <c r="V23" s="116"/>
      <c r="W23">
        <v>-163</v>
      </c>
      <c r="X23">
        <v>-216</v>
      </c>
      <c r="Y23">
        <v>13.13</v>
      </c>
      <c r="Z23">
        <v>-153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13.13</v>
      </c>
      <c r="N24" s="115">
        <v>-132</v>
      </c>
      <c r="O24" s="88">
        <v>-201</v>
      </c>
      <c r="P24" s="88">
        <v>-134</v>
      </c>
      <c r="Q24" s="88">
        <v>0</v>
      </c>
      <c r="R24" s="88">
        <v>0</v>
      </c>
      <c r="S24" s="116">
        <v>0</v>
      </c>
      <c r="U24" s="115"/>
      <c r="V24" s="116"/>
      <c r="W24">
        <v>-132</v>
      </c>
      <c r="X24">
        <v>-201</v>
      </c>
      <c r="Y24">
        <v>13.13</v>
      </c>
      <c r="Z24">
        <v>-134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9.58</v>
      </c>
      <c r="N25" s="115">
        <v>-98</v>
      </c>
      <c r="O25" s="88">
        <v>-171</v>
      </c>
      <c r="P25" s="88">
        <v>-109</v>
      </c>
      <c r="Q25" s="88">
        <v>0</v>
      </c>
      <c r="R25" s="88">
        <v>0</v>
      </c>
      <c r="S25" s="116">
        <v>0</v>
      </c>
      <c r="U25" s="115"/>
      <c r="V25" s="116"/>
      <c r="W25">
        <v>-98</v>
      </c>
      <c r="X25">
        <v>-171</v>
      </c>
      <c r="Y25">
        <v>9.58</v>
      </c>
      <c r="Z25">
        <v>-109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8.5299999999999994</v>
      </c>
      <c r="N26" s="115">
        <v>-78</v>
      </c>
      <c r="O26" s="88">
        <v>-196</v>
      </c>
      <c r="P26" s="88">
        <v>-87</v>
      </c>
      <c r="Q26" s="88">
        <v>0</v>
      </c>
      <c r="R26" s="88">
        <v>0</v>
      </c>
      <c r="S26" s="116">
        <v>0</v>
      </c>
      <c r="U26" s="115"/>
      <c r="V26" s="116"/>
      <c r="W26">
        <v>-78</v>
      </c>
      <c r="X26">
        <v>-196</v>
      </c>
      <c r="Y26">
        <v>8.5299999999999994</v>
      </c>
      <c r="Z26">
        <v>-87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9.1</v>
      </c>
      <c r="N27" s="115">
        <v>0</v>
      </c>
      <c r="O27" s="88">
        <v>-123</v>
      </c>
      <c r="P27" s="88">
        <v>-41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-123</v>
      </c>
      <c r="Y27">
        <v>9.1</v>
      </c>
      <c r="Z27">
        <v>-41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9.49</v>
      </c>
      <c r="N28" s="115">
        <v>0</v>
      </c>
      <c r="O28" s="88">
        <v>-95</v>
      </c>
      <c r="P28" s="88">
        <v>-90.84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-95</v>
      </c>
      <c r="Y28">
        <v>9.49</v>
      </c>
      <c r="Z28">
        <v>-90.84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11.79</v>
      </c>
      <c r="N29" s="115">
        <v>0</v>
      </c>
      <c r="O29" s="88">
        <v>-75</v>
      </c>
      <c r="P29" s="88">
        <v>-97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-75</v>
      </c>
      <c r="Y29">
        <v>11.79</v>
      </c>
      <c r="Z29">
        <v>-97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13.13</v>
      </c>
      <c r="N30" s="115">
        <v>0</v>
      </c>
      <c r="O30" s="88">
        <v>-121</v>
      </c>
      <c r="P30" s="88">
        <v>-83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-121</v>
      </c>
      <c r="Y30">
        <v>13.13</v>
      </c>
      <c r="Z30">
        <v>-83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10.06</v>
      </c>
      <c r="N31" s="115">
        <v>0</v>
      </c>
      <c r="O31" s="88">
        <v>-66</v>
      </c>
      <c r="P31" s="88">
        <v>-45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-66</v>
      </c>
      <c r="Y31">
        <v>10.06</v>
      </c>
      <c r="Z31">
        <v>-45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9.2899999999999991</v>
      </c>
      <c r="N32" s="115">
        <v>0</v>
      </c>
      <c r="O32" s="88">
        <v>-45</v>
      </c>
      <c r="P32" s="88">
        <v>-153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-45</v>
      </c>
      <c r="Y32">
        <v>9.2899999999999991</v>
      </c>
      <c r="Z32">
        <v>-153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5.75</v>
      </c>
      <c r="N33" s="115">
        <v>0</v>
      </c>
      <c r="O33" s="88">
        <v>0</v>
      </c>
      <c r="P33" s="88">
        <v>-119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5.75</v>
      </c>
      <c r="Z33">
        <v>-119</v>
      </c>
    </row>
    <row r="34" spans="7:26">
      <c r="G34" t="s">
        <v>76</v>
      </c>
      <c r="H34" s="115">
        <v>1.92</v>
      </c>
      <c r="I34" s="88">
        <v>0</v>
      </c>
      <c r="J34" s="88">
        <v>0</v>
      </c>
      <c r="K34" s="88">
        <v>0</v>
      </c>
      <c r="L34" s="88">
        <v>0</v>
      </c>
      <c r="M34" s="116">
        <v>6.03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1.92</v>
      </c>
      <c r="X34">
        <v>0</v>
      </c>
      <c r="Y34">
        <v>6.03</v>
      </c>
      <c r="Z34">
        <v>0</v>
      </c>
    </row>
    <row r="35" spans="7:26">
      <c r="G35" t="s">
        <v>77</v>
      </c>
      <c r="H35" s="115">
        <v>70.900000000000006</v>
      </c>
      <c r="I35" s="88">
        <v>0</v>
      </c>
      <c r="J35" s="88">
        <v>0</v>
      </c>
      <c r="K35" s="88">
        <v>0</v>
      </c>
      <c r="L35" s="88">
        <v>0</v>
      </c>
      <c r="M35" s="116">
        <v>7.67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70.900000000000006</v>
      </c>
      <c r="X35">
        <v>0</v>
      </c>
      <c r="Y35">
        <v>7.67</v>
      </c>
      <c r="Z35">
        <v>0</v>
      </c>
    </row>
    <row r="36" spans="7:26">
      <c r="G36" t="s">
        <v>78</v>
      </c>
      <c r="H36" s="115">
        <v>140.86000000000001</v>
      </c>
      <c r="I36" s="88">
        <v>0</v>
      </c>
      <c r="J36" s="88">
        <v>0</v>
      </c>
      <c r="K36" s="88">
        <v>0</v>
      </c>
      <c r="L36" s="88">
        <v>0</v>
      </c>
      <c r="M36" s="116">
        <v>10.06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140.86000000000001</v>
      </c>
      <c r="X36">
        <v>0</v>
      </c>
      <c r="Y36">
        <v>10.06</v>
      </c>
      <c r="Z36">
        <v>0</v>
      </c>
    </row>
    <row r="37" spans="7:26">
      <c r="G37" t="s">
        <v>79</v>
      </c>
      <c r="H37" s="115">
        <v>205.05</v>
      </c>
      <c r="I37" s="88">
        <v>0</v>
      </c>
      <c r="J37" s="88">
        <v>0</v>
      </c>
      <c r="K37" s="88">
        <v>0</v>
      </c>
      <c r="L37" s="88">
        <v>0</v>
      </c>
      <c r="M37" s="116">
        <v>9.8699999999999992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205.05</v>
      </c>
      <c r="X37">
        <v>0</v>
      </c>
      <c r="Y37">
        <v>9.8699999999999992</v>
      </c>
      <c r="Z37">
        <v>0</v>
      </c>
    </row>
    <row r="38" spans="7:26">
      <c r="G38" t="s">
        <v>80</v>
      </c>
      <c r="H38" s="115">
        <v>241.46</v>
      </c>
      <c r="I38" s="88">
        <v>0</v>
      </c>
      <c r="J38" s="88">
        <v>0</v>
      </c>
      <c r="K38" s="88">
        <v>0</v>
      </c>
      <c r="L38" s="88">
        <v>0</v>
      </c>
      <c r="M38" s="116">
        <v>10.64</v>
      </c>
      <c r="N38" s="115">
        <v>0</v>
      </c>
      <c r="O38" s="88">
        <v>0</v>
      </c>
      <c r="P38" s="88">
        <v>-1</v>
      </c>
      <c r="Q38" s="88">
        <v>0</v>
      </c>
      <c r="R38" s="88">
        <v>0</v>
      </c>
      <c r="S38" s="116">
        <v>0</v>
      </c>
      <c r="U38" s="115"/>
      <c r="V38" s="116"/>
      <c r="W38">
        <v>241.46</v>
      </c>
      <c r="X38">
        <v>0</v>
      </c>
      <c r="Y38">
        <v>10.64</v>
      </c>
      <c r="Z38">
        <v>-1</v>
      </c>
    </row>
    <row r="39" spans="7:26">
      <c r="G39" t="s">
        <v>81</v>
      </c>
      <c r="H39" s="115">
        <v>245.3</v>
      </c>
      <c r="I39" s="88">
        <v>0</v>
      </c>
      <c r="J39" s="88">
        <v>5.75</v>
      </c>
      <c r="K39" s="88">
        <v>0</v>
      </c>
      <c r="L39" s="88">
        <v>0</v>
      </c>
      <c r="M39" s="116">
        <v>13.13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245.3</v>
      </c>
      <c r="X39">
        <v>0</v>
      </c>
      <c r="Y39">
        <v>13.13</v>
      </c>
      <c r="Z39">
        <v>5.75</v>
      </c>
    </row>
    <row r="40" spans="7:26">
      <c r="G40" t="s">
        <v>82</v>
      </c>
      <c r="H40" s="115">
        <v>254.88</v>
      </c>
      <c r="I40" s="88">
        <v>0</v>
      </c>
      <c r="J40" s="88">
        <v>59.41</v>
      </c>
      <c r="K40" s="88">
        <v>0</v>
      </c>
      <c r="L40" s="88">
        <v>0</v>
      </c>
      <c r="M40" s="116">
        <v>8.5299999999999994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254.88</v>
      </c>
      <c r="X40">
        <v>0</v>
      </c>
      <c r="Y40">
        <v>8.5299999999999994</v>
      </c>
      <c r="Z40">
        <v>59.41</v>
      </c>
    </row>
    <row r="41" spans="7:26">
      <c r="G41" t="s">
        <v>83</v>
      </c>
      <c r="H41" s="115">
        <v>285.54000000000002</v>
      </c>
      <c r="I41" s="88">
        <v>0</v>
      </c>
      <c r="J41" s="88">
        <v>91.99</v>
      </c>
      <c r="K41" s="88">
        <v>0</v>
      </c>
      <c r="L41" s="88">
        <v>0</v>
      </c>
      <c r="M41" s="116">
        <v>7.57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285.54000000000002</v>
      </c>
      <c r="X41">
        <v>0</v>
      </c>
      <c r="Y41">
        <v>7.57</v>
      </c>
      <c r="Z41">
        <v>91.99</v>
      </c>
    </row>
    <row r="42" spans="7:26">
      <c r="G42" t="s">
        <v>84</v>
      </c>
      <c r="H42" s="115">
        <v>354.54</v>
      </c>
      <c r="I42" s="88">
        <v>9.58</v>
      </c>
      <c r="J42" s="88">
        <v>137.97999999999999</v>
      </c>
      <c r="K42" s="88">
        <v>0</v>
      </c>
      <c r="L42" s="88">
        <v>0</v>
      </c>
      <c r="M42" s="116">
        <v>7.09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354.54</v>
      </c>
      <c r="X42">
        <v>9.58</v>
      </c>
      <c r="Y42">
        <v>7.09</v>
      </c>
      <c r="Z42">
        <v>137.97999999999999</v>
      </c>
    </row>
    <row r="43" spans="7:26">
      <c r="G43" t="s">
        <v>85</v>
      </c>
      <c r="H43" s="115">
        <v>371.78</v>
      </c>
      <c r="I43" s="88">
        <v>33.54</v>
      </c>
      <c r="J43" s="88">
        <v>155.22999999999999</v>
      </c>
      <c r="K43" s="88">
        <v>0</v>
      </c>
      <c r="L43" s="88">
        <v>0</v>
      </c>
      <c r="M43" s="116">
        <v>7.47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371.78</v>
      </c>
      <c r="X43">
        <v>33.54</v>
      </c>
      <c r="Y43">
        <v>7.47</v>
      </c>
      <c r="Z43">
        <v>155.22999999999999</v>
      </c>
    </row>
    <row r="44" spans="7:26">
      <c r="G44" t="s">
        <v>86</v>
      </c>
      <c r="H44" s="115">
        <v>377.52</v>
      </c>
      <c r="I44" s="88">
        <v>28.75</v>
      </c>
      <c r="J44" s="88">
        <v>171.52</v>
      </c>
      <c r="K44" s="88">
        <v>0</v>
      </c>
      <c r="L44" s="88">
        <v>0</v>
      </c>
      <c r="M44" s="116">
        <v>7.19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377.52</v>
      </c>
      <c r="X44">
        <v>28.75</v>
      </c>
      <c r="Y44">
        <v>7.19</v>
      </c>
      <c r="Z44">
        <v>171.52</v>
      </c>
    </row>
    <row r="45" spans="7:26">
      <c r="G45" t="s">
        <v>87</v>
      </c>
      <c r="H45" s="115">
        <v>399.57</v>
      </c>
      <c r="I45" s="88">
        <v>38.33</v>
      </c>
      <c r="J45" s="88">
        <v>185.89</v>
      </c>
      <c r="K45" s="88">
        <v>0</v>
      </c>
      <c r="L45" s="88">
        <v>0</v>
      </c>
      <c r="M45" s="116">
        <v>6.32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399.57</v>
      </c>
      <c r="X45">
        <v>38.33</v>
      </c>
      <c r="Y45">
        <v>6.32</v>
      </c>
      <c r="Z45">
        <v>185.89</v>
      </c>
    </row>
    <row r="46" spans="7:26">
      <c r="G46" t="s">
        <v>88</v>
      </c>
      <c r="H46" s="115">
        <v>356.45</v>
      </c>
      <c r="I46" s="88">
        <v>28.75</v>
      </c>
      <c r="J46" s="88">
        <v>155.22999999999999</v>
      </c>
      <c r="K46" s="88">
        <v>0</v>
      </c>
      <c r="L46" s="88">
        <v>0</v>
      </c>
      <c r="M46" s="116">
        <v>6.99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356.45</v>
      </c>
      <c r="X46">
        <v>28.75</v>
      </c>
      <c r="Y46">
        <v>6.99</v>
      </c>
      <c r="Z46">
        <v>155.22999999999999</v>
      </c>
    </row>
    <row r="47" spans="7:26">
      <c r="G47" t="s">
        <v>89</v>
      </c>
      <c r="H47" s="115">
        <v>345.92</v>
      </c>
      <c r="I47" s="88">
        <v>19.16</v>
      </c>
      <c r="J47" s="88">
        <v>154.27000000000001</v>
      </c>
      <c r="K47" s="88">
        <v>0</v>
      </c>
      <c r="L47" s="88">
        <v>0</v>
      </c>
      <c r="M47" s="116">
        <v>11.4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345.92</v>
      </c>
      <c r="X47">
        <v>19.16</v>
      </c>
      <c r="Y47">
        <v>11.4</v>
      </c>
      <c r="Z47">
        <v>154.27000000000001</v>
      </c>
    </row>
    <row r="48" spans="7:26">
      <c r="G48" t="s">
        <v>90</v>
      </c>
      <c r="H48" s="115">
        <v>330.58</v>
      </c>
      <c r="I48" s="88">
        <v>9.58</v>
      </c>
      <c r="J48" s="88">
        <v>138.94</v>
      </c>
      <c r="K48" s="88">
        <v>0</v>
      </c>
      <c r="L48" s="88">
        <v>0</v>
      </c>
      <c r="M48" s="116">
        <v>7.47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330.58</v>
      </c>
      <c r="X48">
        <v>9.58</v>
      </c>
      <c r="Y48">
        <v>7.47</v>
      </c>
      <c r="Z48">
        <v>138.94</v>
      </c>
    </row>
    <row r="49" spans="7:26">
      <c r="G49" t="s">
        <v>91</v>
      </c>
      <c r="H49" s="115">
        <v>291.77</v>
      </c>
      <c r="I49" s="88">
        <v>0</v>
      </c>
      <c r="J49" s="88">
        <v>136.06</v>
      </c>
      <c r="K49" s="88">
        <v>0</v>
      </c>
      <c r="L49" s="88">
        <v>0</v>
      </c>
      <c r="M49" s="116">
        <v>4.8899999999999997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291.77</v>
      </c>
      <c r="X49">
        <v>0</v>
      </c>
      <c r="Y49">
        <v>4.8899999999999997</v>
      </c>
      <c r="Z49">
        <v>136.06</v>
      </c>
    </row>
    <row r="50" spans="7:26">
      <c r="G50" t="s">
        <v>92</v>
      </c>
      <c r="H50" s="115">
        <v>257.18</v>
      </c>
      <c r="I50" s="88">
        <v>0</v>
      </c>
      <c r="J50" s="88">
        <v>138.94</v>
      </c>
      <c r="K50" s="88">
        <v>0</v>
      </c>
      <c r="L50" s="88">
        <v>0</v>
      </c>
      <c r="M50" s="116">
        <v>7.95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257.18</v>
      </c>
      <c r="X50">
        <v>0</v>
      </c>
      <c r="Y50">
        <v>7.95</v>
      </c>
      <c r="Z50">
        <v>138.94</v>
      </c>
    </row>
    <row r="51" spans="7:26">
      <c r="G51" t="s">
        <v>93</v>
      </c>
      <c r="H51" s="115">
        <v>103.96</v>
      </c>
      <c r="I51" s="88">
        <v>0</v>
      </c>
      <c r="J51" s="88">
        <v>96.78</v>
      </c>
      <c r="K51" s="88">
        <v>0</v>
      </c>
      <c r="L51" s="88">
        <v>0</v>
      </c>
      <c r="M51" s="116">
        <v>9.68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103.96</v>
      </c>
      <c r="X51">
        <v>0</v>
      </c>
      <c r="Y51">
        <v>9.68</v>
      </c>
      <c r="Z51">
        <v>96.78</v>
      </c>
    </row>
    <row r="52" spans="7:26">
      <c r="G52" t="s">
        <v>94</v>
      </c>
      <c r="H52" s="115">
        <v>68.61</v>
      </c>
      <c r="I52" s="88">
        <v>0</v>
      </c>
      <c r="J52" s="88">
        <v>69.94</v>
      </c>
      <c r="K52" s="88">
        <v>0</v>
      </c>
      <c r="L52" s="88">
        <v>0</v>
      </c>
      <c r="M52" s="116">
        <v>8.82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68.61</v>
      </c>
      <c r="X52">
        <v>0</v>
      </c>
      <c r="Y52">
        <v>8.82</v>
      </c>
      <c r="Z52">
        <v>69.94</v>
      </c>
    </row>
    <row r="53" spans="7:26">
      <c r="G53" t="s">
        <v>95</v>
      </c>
      <c r="H53" s="115">
        <v>177.26</v>
      </c>
      <c r="I53" s="88">
        <v>0</v>
      </c>
      <c r="J53" s="88">
        <v>43.12</v>
      </c>
      <c r="K53" s="88">
        <v>0</v>
      </c>
      <c r="L53" s="88">
        <v>0</v>
      </c>
      <c r="M53" s="116">
        <v>10.35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177.26</v>
      </c>
      <c r="X53">
        <v>0</v>
      </c>
      <c r="Y53">
        <v>10.35</v>
      </c>
      <c r="Z53">
        <v>43.12</v>
      </c>
    </row>
    <row r="54" spans="7:26">
      <c r="G54" t="s">
        <v>96</v>
      </c>
      <c r="H54" s="115">
        <v>127.45</v>
      </c>
      <c r="I54" s="88">
        <v>0</v>
      </c>
      <c r="J54" s="88">
        <v>0</v>
      </c>
      <c r="K54" s="88">
        <v>0</v>
      </c>
      <c r="L54" s="88">
        <v>0</v>
      </c>
      <c r="M54" s="116">
        <v>9.2899999999999991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127.45</v>
      </c>
      <c r="X54">
        <v>0</v>
      </c>
      <c r="Y54">
        <v>9.2899999999999991</v>
      </c>
      <c r="Z54">
        <v>0</v>
      </c>
    </row>
    <row r="55" spans="7:26">
      <c r="G55" t="s">
        <v>97</v>
      </c>
      <c r="H55" s="115">
        <v>103.49</v>
      </c>
      <c r="I55" s="88">
        <v>0</v>
      </c>
      <c r="J55" s="88">
        <v>0</v>
      </c>
      <c r="K55" s="88">
        <v>0</v>
      </c>
      <c r="L55" s="88">
        <v>0</v>
      </c>
      <c r="M55" s="116">
        <v>10.73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103.49</v>
      </c>
      <c r="X55">
        <v>0</v>
      </c>
      <c r="Y55">
        <v>10.73</v>
      </c>
      <c r="Z55">
        <v>0</v>
      </c>
    </row>
    <row r="56" spans="7:26">
      <c r="G56" t="s">
        <v>98</v>
      </c>
      <c r="H56" s="115">
        <v>51.74</v>
      </c>
      <c r="I56" s="88">
        <v>0</v>
      </c>
      <c r="J56" s="88">
        <v>0</v>
      </c>
      <c r="K56" s="88">
        <v>0</v>
      </c>
      <c r="L56" s="88">
        <v>0</v>
      </c>
      <c r="M56" s="116">
        <v>9.9700000000000006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51.74</v>
      </c>
      <c r="X56">
        <v>0</v>
      </c>
      <c r="Y56">
        <v>9.9700000000000006</v>
      </c>
      <c r="Z56">
        <v>0</v>
      </c>
    </row>
    <row r="57" spans="7:26">
      <c r="G57" t="s">
        <v>99</v>
      </c>
      <c r="H57" s="115">
        <v>33.54</v>
      </c>
      <c r="I57" s="88">
        <v>0</v>
      </c>
      <c r="J57" s="88">
        <v>0</v>
      </c>
      <c r="K57" s="88">
        <v>0</v>
      </c>
      <c r="L57" s="88">
        <v>0</v>
      </c>
      <c r="M57" s="116">
        <v>8.24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33.54</v>
      </c>
      <c r="X57">
        <v>0</v>
      </c>
      <c r="Y57">
        <v>8.24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8.7200000000000006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8.7200000000000006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9.77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9.77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11.5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11.5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13.03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13.03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12.17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12.17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12.07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12.07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12.36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12.36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11.69</v>
      </c>
      <c r="N65" s="115">
        <v>0</v>
      </c>
      <c r="O65" s="88">
        <v>-28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-28</v>
      </c>
      <c r="Y65">
        <v>11.69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12.46</v>
      </c>
      <c r="N66" s="115">
        <v>0</v>
      </c>
      <c r="O66" s="88">
        <v>-23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-23</v>
      </c>
      <c r="Y66">
        <v>12.46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12.55</v>
      </c>
      <c r="N67" s="115">
        <v>0</v>
      </c>
      <c r="O67" s="88">
        <v>-23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-23</v>
      </c>
      <c r="Y67">
        <v>12.55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11.98</v>
      </c>
      <c r="N68" s="115">
        <v>0</v>
      </c>
      <c r="O68" s="88">
        <v>-13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-13</v>
      </c>
      <c r="Y68">
        <v>11.98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10.25</v>
      </c>
      <c r="N69" s="115">
        <v>0</v>
      </c>
      <c r="O69" s="88">
        <v>-10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-10</v>
      </c>
      <c r="Y69">
        <v>10.25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8.14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8.14</v>
      </c>
      <c r="Z70">
        <v>0</v>
      </c>
    </row>
    <row r="71" spans="7:26">
      <c r="G71" t="s">
        <v>113</v>
      </c>
      <c r="H71" s="115">
        <v>43.41</v>
      </c>
      <c r="I71" s="88">
        <v>0</v>
      </c>
      <c r="J71" s="88">
        <v>0</v>
      </c>
      <c r="K71" s="88">
        <v>0</v>
      </c>
      <c r="L71" s="88">
        <v>0</v>
      </c>
      <c r="M71" s="116">
        <v>12.07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43.41</v>
      </c>
      <c r="X71">
        <v>0</v>
      </c>
      <c r="Y71">
        <v>12.07</v>
      </c>
      <c r="Z71">
        <v>0</v>
      </c>
    </row>
    <row r="72" spans="7:26">
      <c r="G72" t="s">
        <v>114</v>
      </c>
      <c r="H72" s="115">
        <v>13.61</v>
      </c>
      <c r="I72" s="88">
        <v>0</v>
      </c>
      <c r="J72" s="88">
        <v>0</v>
      </c>
      <c r="K72" s="88">
        <v>0</v>
      </c>
      <c r="L72" s="88">
        <v>0</v>
      </c>
      <c r="M72" s="116">
        <v>11.4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13.61</v>
      </c>
      <c r="X72">
        <v>0</v>
      </c>
      <c r="Y72">
        <v>11.4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10.44</v>
      </c>
      <c r="N75" s="115">
        <v>0</v>
      </c>
      <c r="O75" s="88">
        <v>-46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-46</v>
      </c>
      <c r="Y75">
        <v>10.44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5.75</v>
      </c>
      <c r="N76" s="115">
        <v>0</v>
      </c>
      <c r="O76" s="88">
        <v>-40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-40</v>
      </c>
      <c r="Y76">
        <v>5.75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7.38</v>
      </c>
      <c r="N77" s="115">
        <v>0</v>
      </c>
      <c r="O77" s="88">
        <v>-35</v>
      </c>
      <c r="P77" s="88">
        <v>-26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-35</v>
      </c>
      <c r="Y77">
        <v>7.38</v>
      </c>
      <c r="Z77">
        <v>-26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4.0199999999999996</v>
      </c>
      <c r="N78" s="115">
        <v>0</v>
      </c>
      <c r="O78" s="88">
        <v>-30</v>
      </c>
      <c r="P78" s="88">
        <v>-30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-30</v>
      </c>
      <c r="Y78">
        <v>4.0199999999999996</v>
      </c>
      <c r="Z78">
        <v>-30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-15</v>
      </c>
      <c r="P79" s="88">
        <v>-40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-15</v>
      </c>
      <c r="Y79">
        <v>0</v>
      </c>
      <c r="Z79">
        <v>-40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-15</v>
      </c>
      <c r="P80" s="88">
        <v>-33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-15</v>
      </c>
      <c r="Y80">
        <v>0</v>
      </c>
      <c r="Z80">
        <v>-33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-20</v>
      </c>
      <c r="P81" s="88">
        <v>-14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-20</v>
      </c>
      <c r="Y81">
        <v>0</v>
      </c>
      <c r="Z81">
        <v>-14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-10</v>
      </c>
      <c r="P82" s="88">
        <v>-16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-10</v>
      </c>
      <c r="Y82">
        <v>0</v>
      </c>
      <c r="Z82">
        <v>-16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-50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-50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-36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-36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-51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-51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-56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-56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-56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-56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-56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-56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-86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-86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-81.89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-81.89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-40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-40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-53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-53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-68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-68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-88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-88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-113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-113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-138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-138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-146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-146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-150</v>
      </c>
      <c r="P98" s="88">
        <v>-19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-150</v>
      </c>
      <c r="Y98">
        <v>0</v>
      </c>
      <c r="Z98">
        <v>-19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1.3135724999999996</v>
      </c>
      <c r="I99" s="111">
        <f t="shared" ref="I99:BQ99" si="1">SUM(I3:I98)/4000</f>
        <v>4.1922500000000001E-2</v>
      </c>
      <c r="J99" s="111">
        <f t="shared" si="1"/>
        <v>0.4352625</v>
      </c>
      <c r="K99" s="111">
        <f t="shared" si="1"/>
        <v>0</v>
      </c>
      <c r="L99" s="111">
        <f t="shared" si="1"/>
        <v>0</v>
      </c>
      <c r="M99" s="111">
        <f t="shared" si="1"/>
        <v>0.14207750000000005</v>
      </c>
      <c r="N99" s="110">
        <f t="shared" si="1"/>
        <v>-1.2304999999999999</v>
      </c>
      <c r="O99" s="111">
        <f t="shared" si="1"/>
        <v>-1.9309725</v>
      </c>
      <c r="P99" s="111">
        <f t="shared" si="1"/>
        <v>-0.91021000000000007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8.3072499999999883E-2</v>
      </c>
      <c r="X99">
        <f t="shared" si="1"/>
        <v>-1.8890500000000001</v>
      </c>
      <c r="Y99">
        <f t="shared" si="1"/>
        <v>0.14207750000000005</v>
      </c>
      <c r="Z99">
        <f t="shared" si="1"/>
        <v>-0.47494750000000019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2023-02-02T10:15:24Z</dcterms:modified>
</cp:coreProperties>
</file>